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1"/>
  </bookViews>
  <sheets>
    <sheet name="7-11" sheetId="1" r:id="rId1"/>
    <sheet name="12-18" sheetId="2" r:id="rId2"/>
    <sheet name="Лист1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7" i="2" l="1"/>
  <c r="J137" i="2"/>
  <c r="I137" i="2"/>
  <c r="H137" i="2"/>
  <c r="G137" i="2"/>
  <c r="F137" i="2"/>
  <c r="L138" i="1"/>
  <c r="J138" i="1"/>
  <c r="I138" i="1"/>
  <c r="H138" i="1"/>
  <c r="G138" i="1"/>
  <c r="F138" i="1"/>
  <c r="F125" i="1"/>
  <c r="L111" i="1"/>
  <c r="J111" i="1"/>
  <c r="I111" i="1"/>
  <c r="H111" i="1"/>
  <c r="G111" i="1"/>
  <c r="F111" i="1"/>
  <c r="L98" i="1"/>
  <c r="J98" i="1"/>
  <c r="I98" i="1"/>
  <c r="H98" i="1"/>
  <c r="G98" i="1"/>
  <c r="F98" i="1"/>
  <c r="L85" i="1"/>
  <c r="J85" i="1"/>
  <c r="I85" i="1"/>
  <c r="H85" i="1"/>
  <c r="G85" i="1"/>
  <c r="F85" i="1"/>
  <c r="L72" i="1"/>
  <c r="J72" i="1"/>
  <c r="I72" i="1"/>
  <c r="H72" i="1"/>
  <c r="G72" i="1"/>
  <c r="F72" i="1"/>
  <c r="L59" i="1"/>
  <c r="J59" i="1"/>
  <c r="I59" i="1"/>
  <c r="H59" i="1"/>
  <c r="G59" i="1"/>
  <c r="F59" i="1"/>
  <c r="L46" i="1"/>
  <c r="J46" i="1"/>
  <c r="I46" i="1"/>
  <c r="H46" i="1"/>
  <c r="G46" i="1"/>
  <c r="F46" i="1"/>
  <c r="L33" i="1"/>
  <c r="L32" i="1"/>
  <c r="J33" i="1"/>
  <c r="I33" i="1"/>
  <c r="H33" i="1"/>
  <c r="G33" i="1"/>
  <c r="F33" i="1"/>
  <c r="L20" i="1"/>
  <c r="L19" i="1"/>
  <c r="J20" i="1"/>
  <c r="I20" i="1"/>
  <c r="H20" i="1"/>
  <c r="G20" i="1"/>
  <c r="F20" i="1"/>
  <c r="L76" i="2" l="1"/>
  <c r="L11" i="2"/>
  <c r="F38" i="1" l="1"/>
  <c r="G38" i="1"/>
  <c r="H38" i="1"/>
  <c r="I38" i="1"/>
  <c r="J38" i="1"/>
  <c r="L11" i="1" l="1"/>
  <c r="J11" i="1"/>
  <c r="I11" i="1"/>
  <c r="H11" i="1"/>
  <c r="G11" i="1"/>
  <c r="F11" i="1"/>
  <c r="B137" i="2" l="1"/>
  <c r="A137" i="2"/>
  <c r="L136" i="2"/>
  <c r="J136" i="2"/>
  <c r="I136" i="2"/>
  <c r="H136" i="2"/>
  <c r="G136" i="2"/>
  <c r="F136" i="2"/>
  <c r="L129" i="2"/>
  <c r="J129" i="2"/>
  <c r="I129" i="2"/>
  <c r="H129" i="2"/>
  <c r="G129" i="2"/>
  <c r="F129" i="2"/>
  <c r="B124" i="2"/>
  <c r="A124" i="2"/>
  <c r="L123" i="2"/>
  <c r="J123" i="2"/>
  <c r="I123" i="2"/>
  <c r="H123" i="2"/>
  <c r="G123" i="2"/>
  <c r="F123" i="2"/>
  <c r="L116" i="2"/>
  <c r="J116" i="2"/>
  <c r="J124" i="2" s="1"/>
  <c r="I116" i="2"/>
  <c r="I124" i="2" s="1"/>
  <c r="H116" i="2"/>
  <c r="G116" i="2"/>
  <c r="F116" i="2"/>
  <c r="F124" i="2" s="1"/>
  <c r="B110" i="2"/>
  <c r="A110" i="2"/>
  <c r="L109" i="2"/>
  <c r="J109" i="2"/>
  <c r="I109" i="2"/>
  <c r="H109" i="2"/>
  <c r="G109" i="2"/>
  <c r="F109" i="2"/>
  <c r="L102" i="2"/>
  <c r="L110" i="2" s="1"/>
  <c r="J102" i="2"/>
  <c r="I102" i="2"/>
  <c r="H102" i="2"/>
  <c r="G102" i="2"/>
  <c r="G110" i="2" s="1"/>
  <c r="F102" i="2"/>
  <c r="B97" i="2"/>
  <c r="A97" i="2"/>
  <c r="L96" i="2"/>
  <c r="J96" i="2"/>
  <c r="I96" i="2"/>
  <c r="H96" i="2"/>
  <c r="G96" i="2"/>
  <c r="F96" i="2"/>
  <c r="L89" i="2"/>
  <c r="J89" i="2"/>
  <c r="J97" i="2" s="1"/>
  <c r="I89" i="2"/>
  <c r="H89" i="2"/>
  <c r="G89" i="2"/>
  <c r="F89" i="2"/>
  <c r="F97" i="2" s="1"/>
  <c r="B84" i="2"/>
  <c r="A84" i="2"/>
  <c r="L83" i="2"/>
  <c r="L84" i="2" s="1"/>
  <c r="J83" i="2"/>
  <c r="I83" i="2"/>
  <c r="H83" i="2"/>
  <c r="G83" i="2"/>
  <c r="F83" i="2"/>
  <c r="F84" i="2" s="1"/>
  <c r="J76" i="2"/>
  <c r="I76" i="2"/>
  <c r="H76" i="2"/>
  <c r="G76" i="2"/>
  <c r="F76" i="2"/>
  <c r="B71" i="2"/>
  <c r="A71" i="2"/>
  <c r="L70" i="2"/>
  <c r="J70" i="2"/>
  <c r="I70" i="2"/>
  <c r="H70" i="2"/>
  <c r="G70" i="2"/>
  <c r="F70" i="2"/>
  <c r="L63" i="2"/>
  <c r="J63" i="2"/>
  <c r="I63" i="2"/>
  <c r="H63" i="2"/>
  <c r="G63" i="2"/>
  <c r="F63" i="2"/>
  <c r="B58" i="2"/>
  <c r="A58" i="2"/>
  <c r="L57" i="2"/>
  <c r="J57" i="2"/>
  <c r="I57" i="2"/>
  <c r="H57" i="2"/>
  <c r="G57" i="2"/>
  <c r="F57" i="2"/>
  <c r="L51" i="2"/>
  <c r="J51" i="2"/>
  <c r="I51" i="2"/>
  <c r="H51" i="2"/>
  <c r="G51" i="2"/>
  <c r="F51" i="2"/>
  <c r="B46" i="2"/>
  <c r="A46" i="2"/>
  <c r="L45" i="2"/>
  <c r="J45" i="2"/>
  <c r="I45" i="2"/>
  <c r="H45" i="2"/>
  <c r="G45" i="2"/>
  <c r="F45" i="2"/>
  <c r="L38" i="2"/>
  <c r="J38" i="2"/>
  <c r="I38" i="2"/>
  <c r="H38" i="2"/>
  <c r="G38" i="2"/>
  <c r="F38" i="2"/>
  <c r="B33" i="2"/>
  <c r="A33" i="2"/>
  <c r="L32" i="2"/>
  <c r="J32" i="2"/>
  <c r="I32" i="2"/>
  <c r="H32" i="2"/>
  <c r="G32" i="2"/>
  <c r="F32" i="2"/>
  <c r="L25" i="2"/>
  <c r="J25" i="2"/>
  <c r="I25" i="2"/>
  <c r="H25" i="2"/>
  <c r="G25" i="2"/>
  <c r="F25" i="2"/>
  <c r="B20" i="2"/>
  <c r="A20" i="2"/>
  <c r="L19" i="2"/>
  <c r="L20" i="2" s="1"/>
  <c r="J19" i="2"/>
  <c r="I19" i="2"/>
  <c r="H19" i="2"/>
  <c r="G19" i="2"/>
  <c r="F19" i="2"/>
  <c r="J11" i="2"/>
  <c r="I11" i="2"/>
  <c r="H11" i="2"/>
  <c r="G11" i="2"/>
  <c r="F11" i="2"/>
  <c r="G124" i="2" l="1"/>
  <c r="L124" i="2"/>
  <c r="H124" i="2"/>
  <c r="H110" i="2"/>
  <c r="I110" i="2"/>
  <c r="F110" i="2"/>
  <c r="J110" i="2"/>
  <c r="G20" i="2"/>
  <c r="I97" i="2"/>
  <c r="H84" i="2"/>
  <c r="G97" i="2"/>
  <c r="L97" i="2"/>
  <c r="H97" i="2"/>
  <c r="J84" i="2"/>
  <c r="G71" i="2"/>
  <c r="L71" i="2"/>
  <c r="G84" i="2"/>
  <c r="I84" i="2"/>
  <c r="I20" i="2"/>
  <c r="F71" i="2"/>
  <c r="J71" i="2"/>
  <c r="F33" i="2"/>
  <c r="H46" i="2"/>
  <c r="F58" i="2"/>
  <c r="H71" i="2"/>
  <c r="G33" i="2"/>
  <c r="L33" i="2"/>
  <c r="I46" i="2"/>
  <c r="G58" i="2"/>
  <c r="L58" i="2"/>
  <c r="I71" i="2"/>
  <c r="J33" i="2"/>
  <c r="J58" i="2"/>
  <c r="H58" i="2"/>
  <c r="I58" i="2"/>
  <c r="F46" i="2"/>
  <c r="J46" i="2"/>
  <c r="G46" i="2"/>
  <c r="L46" i="2"/>
  <c r="H33" i="2"/>
  <c r="I33" i="2"/>
  <c r="H20" i="2"/>
  <c r="F20" i="2"/>
  <c r="J20" i="2"/>
  <c r="L138" i="2" l="1"/>
  <c r="J138" i="2"/>
  <c r="I138" i="2"/>
  <c r="G138" i="2"/>
  <c r="H138" i="2"/>
  <c r="F138" i="2"/>
  <c r="B138" i="1"/>
  <c r="A138" i="1"/>
  <c r="L137" i="1"/>
  <c r="J137" i="1"/>
  <c r="I137" i="1"/>
  <c r="H137" i="1"/>
  <c r="G137" i="1"/>
  <c r="F137" i="1"/>
  <c r="L130" i="1"/>
  <c r="J130" i="1"/>
  <c r="I130" i="1"/>
  <c r="H130" i="1"/>
  <c r="G130" i="1"/>
  <c r="F130" i="1"/>
  <c r="B125" i="1"/>
  <c r="A125" i="1"/>
  <c r="L124" i="1"/>
  <c r="J124" i="1"/>
  <c r="I124" i="1"/>
  <c r="H124" i="1"/>
  <c r="G124" i="1"/>
  <c r="F124" i="1"/>
  <c r="L117" i="1"/>
  <c r="L125" i="1" s="1"/>
  <c r="J117" i="1"/>
  <c r="J125" i="1" s="1"/>
  <c r="I117" i="1"/>
  <c r="I125" i="1" s="1"/>
  <c r="H117" i="1"/>
  <c r="H125" i="1" s="1"/>
  <c r="G117" i="1"/>
  <c r="G125" i="1" s="1"/>
  <c r="F117" i="1"/>
  <c r="B111" i="1"/>
  <c r="A111" i="1"/>
  <c r="L110" i="1"/>
  <c r="J110" i="1"/>
  <c r="I110" i="1"/>
  <c r="H110" i="1"/>
  <c r="G110" i="1"/>
  <c r="F110" i="1"/>
  <c r="L103" i="1"/>
  <c r="J103" i="1"/>
  <c r="I103" i="1"/>
  <c r="H103" i="1"/>
  <c r="G103" i="1"/>
  <c r="F103" i="1"/>
  <c r="B98" i="1"/>
  <c r="A98" i="1"/>
  <c r="L97" i="1"/>
  <c r="J97" i="1"/>
  <c r="I97" i="1"/>
  <c r="H97" i="1"/>
  <c r="G97" i="1"/>
  <c r="F97" i="1"/>
  <c r="L90" i="1"/>
  <c r="J90" i="1"/>
  <c r="I90" i="1"/>
  <c r="H90" i="1"/>
  <c r="G90" i="1"/>
  <c r="F90" i="1"/>
  <c r="B85" i="1"/>
  <c r="A85" i="1"/>
  <c r="L84" i="1"/>
  <c r="J84" i="1"/>
  <c r="I84" i="1"/>
  <c r="H84" i="1"/>
  <c r="G84" i="1"/>
  <c r="F84" i="1"/>
  <c r="L77" i="1"/>
  <c r="J77" i="1"/>
  <c r="I77" i="1"/>
  <c r="H77" i="1"/>
  <c r="G77" i="1"/>
  <c r="F77" i="1"/>
  <c r="B72" i="1"/>
  <c r="A72" i="1"/>
  <c r="L71" i="1"/>
  <c r="J71" i="1"/>
  <c r="I71" i="1"/>
  <c r="H71" i="1"/>
  <c r="G71" i="1"/>
  <c r="F71" i="1"/>
  <c r="L64" i="1"/>
  <c r="J64" i="1"/>
  <c r="I64" i="1"/>
  <c r="H64" i="1"/>
  <c r="G64" i="1"/>
  <c r="F64" i="1"/>
  <c r="B59" i="1"/>
  <c r="A59" i="1"/>
  <c r="L58" i="1"/>
  <c r="J58" i="1"/>
  <c r="I58" i="1"/>
  <c r="H58" i="1"/>
  <c r="G58" i="1"/>
  <c r="F58" i="1"/>
  <c r="L51" i="1"/>
  <c r="J51" i="1"/>
  <c r="I51" i="1"/>
  <c r="H51" i="1"/>
  <c r="G51" i="1"/>
  <c r="F51" i="1"/>
  <c r="B46" i="1"/>
  <c r="A46" i="1"/>
  <c r="L45" i="1"/>
  <c r="J45" i="1"/>
  <c r="I45" i="1"/>
  <c r="H45" i="1"/>
  <c r="G45" i="1"/>
  <c r="F45" i="1"/>
  <c r="L38" i="1"/>
  <c r="B33" i="1"/>
  <c r="A33" i="1"/>
  <c r="J32" i="1"/>
  <c r="I32" i="1"/>
  <c r="H32" i="1"/>
  <c r="G32" i="1"/>
  <c r="F32" i="1"/>
  <c r="L25" i="1"/>
  <c r="J25" i="1"/>
  <c r="I25" i="1"/>
  <c r="H25" i="1"/>
  <c r="G25" i="1"/>
  <c r="F25" i="1"/>
  <c r="B20" i="1"/>
  <c r="A20" i="1"/>
  <c r="J19" i="1"/>
  <c r="I19" i="1"/>
  <c r="H19" i="1"/>
  <c r="G19" i="1"/>
  <c r="F19" i="1"/>
  <c r="L139" i="1" l="1"/>
  <c r="J139" i="1"/>
  <c r="I139" i="1"/>
  <c r="H139" i="1"/>
  <c r="G139" i="1"/>
  <c r="F139" i="1"/>
</calcChain>
</file>

<file path=xl/sharedStrings.xml><?xml version="1.0" encoding="utf-8"?>
<sst xmlns="http://schemas.openxmlformats.org/spreadsheetml/2006/main" count="716" uniqueCount="121">
  <si>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</si>
  <si>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</si>
  <si>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</si>
  <si>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</si>
  <si>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</si>
  <si>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</si>
  <si>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</si>
  <si>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</si>
  <si>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</si>
  <si>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</si>
  <si>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</si>
  <si>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</si>
  <si>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</si>
  <si>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</si>
  <si>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</si>
  <si>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</si>
  <si>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</si>
  <si>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</si>
  <si>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</si>
  <si>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</si>
  <si>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</si>
  <si>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</si>
  <si>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</si>
  <si>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</si>
  <si>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</si>
  <si>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</si>
  <si>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</si>
  <si>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</si>
  <si>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</si>
  <si>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</si>
  <si>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</si>
  <si>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</si>
  <si>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</si>
  <si>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</si>
  <si>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</si>
  <si>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</si>
  <si>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</si>
  <si>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</si>
  <si>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7-11 лет</t>
  </si>
  <si>
    <t>сладкое</t>
  </si>
  <si>
    <t>т/к</t>
  </si>
  <si>
    <t>Макаронные изделия отварные</t>
  </si>
  <si>
    <t xml:space="preserve">гор.блюдо </t>
  </si>
  <si>
    <t>Чай с сахаром</t>
  </si>
  <si>
    <t>Каша гречневая рассыпчатая</t>
  </si>
  <si>
    <t>Каша манная молочная жидкая</t>
  </si>
  <si>
    <t>директор</t>
  </si>
  <si>
    <t>МКОУ АМО "Афанасьевская СОШ"</t>
  </si>
  <si>
    <t>Серебренникова В.А.</t>
  </si>
  <si>
    <t>Щи из свежей капусты</t>
  </si>
  <si>
    <t>Компот из сухофруктов</t>
  </si>
  <si>
    <t>соус</t>
  </si>
  <si>
    <t>Соус красный основной</t>
  </si>
  <si>
    <t>Хлеб ржаной</t>
  </si>
  <si>
    <t>Хлеб пшеничный</t>
  </si>
  <si>
    <t>б/н</t>
  </si>
  <si>
    <t>каша  молочная ячневая</t>
  </si>
  <si>
    <t>Рассольник Ленинградский</t>
  </si>
  <si>
    <t>Компот из свежих плодов</t>
  </si>
  <si>
    <t>Чай с лимоном</t>
  </si>
  <si>
    <t xml:space="preserve">сладкое </t>
  </si>
  <si>
    <t>суп картофельный с бобовыми</t>
  </si>
  <si>
    <t>Сок фруктовый</t>
  </si>
  <si>
    <t>Каша пшенная молочная</t>
  </si>
  <si>
    <t xml:space="preserve">Суп картофельный с макаронными изделиями </t>
  </si>
  <si>
    <t>Плов из курицы</t>
  </si>
  <si>
    <t>Суп крестьянский с крупой</t>
  </si>
  <si>
    <t>Пюре картофельное</t>
  </si>
  <si>
    <t>1(6)</t>
  </si>
  <si>
    <t>Каша  пшеничная молочная вязкая</t>
  </si>
  <si>
    <t>Рагу из овощей</t>
  </si>
  <si>
    <t>2(7)</t>
  </si>
  <si>
    <t>3(8)</t>
  </si>
  <si>
    <t>Суп молочный с макаронными изделиями</t>
  </si>
  <si>
    <t>Суп картофельный протертый с гренками</t>
  </si>
  <si>
    <t>б\н</t>
  </si>
  <si>
    <t>4(9)</t>
  </si>
  <si>
    <t>Борщ с капустой и картофелем</t>
  </si>
  <si>
    <t>5(10)</t>
  </si>
  <si>
    <t>Напиток с витаминами "Витошка"</t>
  </si>
  <si>
    <t>12-18 лет</t>
  </si>
  <si>
    <t xml:space="preserve">Плюшка Московская             </t>
  </si>
  <si>
    <t xml:space="preserve">Слойка Свердловская           </t>
  </si>
  <si>
    <t>Тефтели  мясные</t>
  </si>
  <si>
    <t>хлеб пшеничный</t>
  </si>
  <si>
    <t>54-2гн-2020</t>
  </si>
  <si>
    <t>яйцо отварное</t>
  </si>
  <si>
    <t>Коржик молочный</t>
  </si>
  <si>
    <t>54-4гн-220</t>
  </si>
  <si>
    <t>Плюшка московская</t>
  </si>
  <si>
    <t>54-9к-2020</t>
  </si>
  <si>
    <t>54-3гн-220</t>
  </si>
  <si>
    <t>рогалик с повидлом</t>
  </si>
  <si>
    <t>54-16к-2020</t>
  </si>
  <si>
    <t>Каша вязкая молочная овсяная</t>
  </si>
  <si>
    <t>Слойка свердловская</t>
  </si>
  <si>
    <t>чай с молоком</t>
  </si>
  <si>
    <t>Гуляш из свинины</t>
  </si>
  <si>
    <t>Котлета из свинины</t>
  </si>
  <si>
    <t>дружба</t>
  </si>
  <si>
    <t>Рыба тушеная в сметанном соусе</t>
  </si>
  <si>
    <t>биточек</t>
  </si>
  <si>
    <t>Чай без сахара</t>
  </si>
  <si>
    <t>54-4 гн-2020</t>
  </si>
  <si>
    <t>54-4гн-2020</t>
  </si>
  <si>
    <t>54-1гн-2020</t>
  </si>
  <si>
    <t>54-3гн-2020</t>
  </si>
  <si>
    <t xml:space="preserve">Чай с лимоном </t>
  </si>
  <si>
    <t>кисель с витаминами "Витошка"</t>
  </si>
  <si>
    <t>кокао с молоком</t>
  </si>
  <si>
    <t>54-21гн-2020</t>
  </si>
  <si>
    <t>Суп гороховый</t>
  </si>
  <si>
    <t>кофе на молоке</t>
  </si>
  <si>
    <t>Каша вязкая кукурузная</t>
  </si>
  <si>
    <t>54-2к-2020</t>
  </si>
  <si>
    <t>яблоко</t>
  </si>
  <si>
    <t>Витошка напиток</t>
  </si>
  <si>
    <t>Капуста тушеная</t>
  </si>
  <si>
    <t>овощи</t>
  </si>
  <si>
    <t>Огурец свежий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</si>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</sst>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rgb="FF002060"/>
      <name val="Arial"/>
      <family val="2"/>
      <charset val="204"/>
    </font>
    <font>
      <sz val="10"/>
      <color rgb="FF7030A0"/>
      <name val="Arial"/>
      <family val="2"/>
      <charset val="204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7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3" fillId="0" borderId="2" xfId="0" applyFont="1" applyBorder="1"/>
    <xf numFmtId="0" fontId="16" fillId="0" borderId="2" xfId="0" applyFont="1" applyBorder="1" applyAlignment="1" applyProtection="1">
      <alignment horizontal="right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14" fillId="0" borderId="2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Protection="1">
      <protection locked="0"/>
    </xf>
    <xf numFmtId="0" fontId="18" fillId="0" borderId="13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6" borderId="2" xfId="0" applyNumberFormat="1" applyFont="1" applyFill="1" applyBorder="1" applyAlignment="1">
      <alignment horizontal="left" vertical="center" wrapText="1"/>
    </xf>
    <xf numFmtId="0" fontId="14" fillId="6" borderId="2" xfId="0" applyNumberFormat="1" applyFont="1" applyFill="1" applyBorder="1" applyAlignment="1">
      <alignment horizontal="left" vertical="center"/>
    </xf>
    <xf numFmtId="0" fontId="13" fillId="0" borderId="2" xfId="0" applyNumberFormat="1" applyFont="1" applyBorder="1" applyAlignment="1">
      <alignment horizontal="left" vertical="center"/>
    </xf>
    <xf numFmtId="0" fontId="18" fillId="2" borderId="2" xfId="0" applyFont="1" applyFill="1" applyBorder="1" applyProtection="1">
      <protection locked="0"/>
    </xf>
    <xf numFmtId="0" fontId="14" fillId="4" borderId="2" xfId="0" applyNumberFormat="1" applyFont="1" applyFill="1" applyBorder="1" applyAlignment="1">
      <alignment horizontal="left" vertical="center" wrapText="1"/>
    </xf>
    <xf numFmtId="0" fontId="5" fillId="7" borderId="2" xfId="0" applyFont="1" applyFill="1" applyBorder="1" applyAlignment="1" applyProtection="1">
      <alignment horizontal="center" vertical="top" wrapText="1"/>
      <protection locked="0"/>
    </xf>
    <xf numFmtId="0" fontId="14" fillId="7" borderId="2" xfId="0" applyFont="1" applyFill="1" applyBorder="1" applyAlignment="1">
      <alignment horizontal="left"/>
    </xf>
    <xf numFmtId="0" fontId="14" fillId="4" borderId="2" xfId="0" applyFont="1" applyFill="1" applyBorder="1" applyAlignment="1">
      <alignment horizontal="left"/>
    </xf>
    <xf numFmtId="0" fontId="14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3" fillId="4" borderId="2" xfId="0" applyFont="1" applyFill="1" applyBorder="1" applyProtection="1">
      <protection locked="0"/>
    </xf>
    <xf numFmtId="0" fontId="3" fillId="0" borderId="6" xfId="0" applyFont="1" applyBorder="1"/>
    <xf numFmtId="0" fontId="16" fillId="5" borderId="2" xfId="0" applyFont="1" applyFill="1" applyBorder="1" applyAlignment="1" applyProtection="1">
      <alignment horizontal="right"/>
      <protection locked="0"/>
    </xf>
    <xf numFmtId="0" fontId="17" fillId="5" borderId="2" xfId="0" applyFont="1" applyFill="1" applyBorder="1" applyAlignment="1">
      <alignment vertical="top" wrapText="1"/>
    </xf>
    <xf numFmtId="0" fontId="17" fillId="5" borderId="2" xfId="0" applyFont="1" applyFill="1" applyBorder="1" applyAlignment="1">
      <alignment horizontal="center" vertical="top" wrapText="1"/>
    </xf>
    <xf numFmtId="0" fontId="24" fillId="5" borderId="2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8" fillId="0" borderId="0" xfId="0" applyFont="1"/>
    <xf numFmtId="0" fontId="23" fillId="2" borderId="17" xfId="0" applyFont="1" applyFill="1" applyBorder="1" applyAlignment="1" applyProtection="1">
      <alignment horizontal="center" vertical="top" wrapText="1"/>
      <protection locked="0"/>
    </xf>
    <xf numFmtId="0" fontId="13" fillId="4" borderId="2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4" fillId="4" borderId="2" xfId="1" applyFont="1" applyFill="1" applyBorder="1" applyAlignment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1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18" fillId="4" borderId="17" xfId="0" applyFont="1" applyFill="1" applyBorder="1" applyAlignment="1" applyProtection="1">
      <alignment horizontal="center" vertical="top" wrapText="1"/>
      <protection locked="0"/>
    </xf>
    <xf numFmtId="0" fontId="14" fillId="4" borderId="22" xfId="0" applyNumberFormat="1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14" fillId="4" borderId="2" xfId="0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 applyProtection="1">
      <alignment horizontal="center" vertical="top" wrapText="1"/>
      <protection locked="0"/>
    </xf>
    <xf numFmtId="0" fontId="15" fillId="4" borderId="2" xfId="0" applyNumberFormat="1" applyFont="1" applyFill="1" applyBorder="1" applyAlignment="1">
      <alignment horizontal="left" vertical="center" wrapText="1"/>
    </xf>
    <xf numFmtId="0" fontId="13" fillId="4" borderId="2" xfId="0" applyNumberFormat="1" applyFont="1" applyFill="1" applyBorder="1" applyAlignment="1">
      <alignment horizontal="left" vertical="center"/>
    </xf>
    <xf numFmtId="2" fontId="14" fillId="4" borderId="2" xfId="1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left"/>
    </xf>
    <xf numFmtId="0" fontId="19" fillId="4" borderId="25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/>
    </xf>
    <xf numFmtId="0" fontId="15" fillId="4" borderId="2" xfId="1" applyFont="1" applyFill="1" applyBorder="1" applyAlignment="1">
      <alignment horizontal="center" vertical="center" wrapText="1"/>
    </xf>
    <xf numFmtId="0" fontId="14" fillId="4" borderId="2" xfId="1" applyNumberFormat="1" applyFont="1" applyFill="1" applyBorder="1" applyAlignment="1">
      <alignment horizontal="center" vertical="center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0" fontId="18" fillId="4" borderId="2" xfId="0" applyFont="1" applyFill="1" applyBorder="1" applyAlignment="1" applyProtection="1">
      <alignment vertical="top" wrapText="1"/>
      <protection locked="0"/>
    </xf>
    <xf numFmtId="0" fontId="23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2" xfId="0" applyFill="1" applyBorder="1"/>
    <xf numFmtId="0" fontId="18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>
      <alignment horizontal="left" wrapText="1"/>
    </xf>
    <xf numFmtId="0" fontId="15" fillId="4" borderId="22" xfId="0" applyNumberFormat="1" applyFont="1" applyFill="1" applyBorder="1" applyAlignment="1">
      <alignment horizontal="left" vertical="center"/>
    </xf>
    <xf numFmtId="0" fontId="15" fillId="4" borderId="2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2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14" fillId="0" borderId="0" xfId="1" applyFont="1" applyFill="1" applyBorder="1" applyAlignment="1">
      <alignment horizontal="center" vertical="center" wrapText="1"/>
    </xf>
    <xf numFmtId="0" fontId="14" fillId="7" borderId="2" xfId="0" applyNumberFormat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/>
    </xf>
    <xf numFmtId="0" fontId="5" fillId="7" borderId="17" xfId="0" applyFont="1" applyFill="1" applyBorder="1" applyAlignment="1" applyProtection="1">
      <alignment horizontal="center" vertical="top" wrapText="1"/>
      <protection locked="0"/>
    </xf>
    <xf numFmtId="0" fontId="14" fillId="7" borderId="2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 applyProtection="1">
      <alignment horizontal="center" vertical="top" wrapText="1"/>
      <protection locked="0"/>
    </xf>
    <xf numFmtId="0" fontId="13" fillId="7" borderId="2" xfId="0" applyNumberFormat="1" applyFont="1" applyFill="1" applyBorder="1" applyAlignment="1">
      <alignment horizontal="left" vertical="center" wrapText="1"/>
    </xf>
    <xf numFmtId="0" fontId="13" fillId="7" borderId="2" xfId="0" applyNumberFormat="1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25" fillId="4" borderId="25" xfId="0" applyFont="1" applyFill="1" applyBorder="1" applyAlignment="1">
      <alignment horizontal="left" vertical="center"/>
    </xf>
    <xf numFmtId="0" fontId="14" fillId="7" borderId="2" xfId="0" applyNumberFormat="1" applyFont="1" applyFill="1" applyBorder="1" applyAlignment="1">
      <alignment horizontal="left" vertical="center" wrapText="1"/>
    </xf>
    <xf numFmtId="0" fontId="14" fillId="7" borderId="2" xfId="1" applyNumberFormat="1" applyFont="1" applyFill="1" applyBorder="1" applyAlignment="1">
      <alignment horizontal="center" vertical="center"/>
    </xf>
    <xf numFmtId="0" fontId="21" fillId="7" borderId="2" xfId="0" applyFont="1" applyFill="1" applyBorder="1" applyAlignment="1" applyProtection="1">
      <alignment horizontal="center" vertical="top" wrapText="1"/>
      <protection locked="0"/>
    </xf>
    <xf numFmtId="0" fontId="21" fillId="7" borderId="17" xfId="0" applyFont="1" applyFill="1" applyBorder="1" applyAlignment="1" applyProtection="1">
      <alignment horizontal="center" vertical="top" wrapText="1"/>
      <protection locked="0"/>
    </xf>
    <xf numFmtId="0" fontId="20" fillId="7" borderId="2" xfId="1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top" wrapText="1"/>
    </xf>
    <xf numFmtId="0" fontId="14" fillId="0" borderId="22" xfId="0" applyNumberFormat="1" applyFont="1" applyBorder="1" applyAlignment="1">
      <alignment horizontal="center" vertical="center"/>
    </xf>
    <xf numFmtId="0" fontId="14" fillId="0" borderId="22" xfId="0" applyNumberFormat="1" applyFont="1" applyBorder="1" applyAlignment="1">
      <alignment horizontal="left" vertical="center"/>
    </xf>
    <xf numFmtId="0" fontId="20" fillId="7" borderId="2" xfId="0" applyNumberFormat="1" applyFont="1" applyFill="1" applyBorder="1" applyAlignment="1">
      <alignment horizontal="left" vertical="center"/>
    </xf>
    <xf numFmtId="0" fontId="23" fillId="7" borderId="1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28" fillId="0" borderId="0" xfId="0" applyFont="1"/>
    <xf numFmtId="0" fontId="29" fillId="0" borderId="2" xfId="0" applyFont="1" applyBorder="1"/>
    <xf numFmtId="0" fontId="23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13" fillId="0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/>
    <xf numFmtId="0" fontId="14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14" fillId="0" borderId="2" xfId="1" applyFont="1" applyFill="1" applyBorder="1" applyAlignment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top" wrapText="1"/>
      <protection locked="0"/>
    </xf>
    <xf numFmtId="0" fontId="14" fillId="0" borderId="22" xfId="0" applyNumberFormat="1" applyFont="1" applyFill="1" applyBorder="1" applyAlignment="1">
      <alignment horizontal="left" vertical="center"/>
    </xf>
    <xf numFmtId="0" fontId="3" fillId="0" borderId="2" xfId="0" applyFont="1" applyFill="1" applyBorder="1"/>
    <xf numFmtId="0" fontId="3" fillId="0" borderId="5" xfId="0" applyFont="1" applyFill="1" applyBorder="1" applyAlignment="1" applyProtection="1">
      <alignment wrapText="1"/>
      <protection locked="0"/>
    </xf>
    <xf numFmtId="0" fontId="14" fillId="0" borderId="2" xfId="0" applyNumberFormat="1" applyFont="1" applyFill="1" applyBorder="1" applyAlignment="1">
      <alignment horizontal="center" vertical="center"/>
    </xf>
    <xf numFmtId="0" fontId="18" fillId="0" borderId="17" xfId="0" applyFont="1" applyFill="1" applyBorder="1" applyAlignment="1" applyProtection="1">
      <alignment horizontal="center" vertical="top" wrapText="1"/>
      <protection locked="0"/>
    </xf>
    <xf numFmtId="2" fontId="5" fillId="0" borderId="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5" fillId="0" borderId="2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/>
    </xf>
    <xf numFmtId="0" fontId="19" fillId="0" borderId="25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/>
    </xf>
    <xf numFmtId="0" fontId="15" fillId="0" borderId="2" xfId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center" vertical="top" wrapText="1"/>
      <protection locked="0"/>
    </xf>
    <xf numFmtId="0" fontId="23" fillId="0" borderId="17" xfId="0" applyFont="1" applyFill="1" applyBorder="1" applyAlignment="1" applyProtection="1">
      <alignment horizontal="center" vertical="top" wrapText="1"/>
      <protection locked="0"/>
    </xf>
    <xf numFmtId="0" fontId="18" fillId="0" borderId="2" xfId="0" applyFont="1" applyFill="1" applyBorder="1" applyAlignment="1" applyProtection="1">
      <alignment horizontal="center" vertical="top" wrapText="1"/>
      <protection locked="0"/>
    </xf>
    <xf numFmtId="0" fontId="18" fillId="0" borderId="15" xfId="0" applyFont="1" applyFill="1" applyBorder="1" applyAlignment="1" applyProtection="1">
      <alignment horizontal="center" vertical="top" wrapText="1"/>
      <protection locked="0"/>
    </xf>
    <xf numFmtId="0" fontId="15" fillId="0" borderId="2" xfId="1" applyNumberFormat="1" applyFont="1" applyFill="1" applyBorder="1" applyAlignment="1">
      <alignment horizontal="center" vertical="center"/>
    </xf>
    <xf numFmtId="0" fontId="5" fillId="4" borderId="0" xfId="0" applyFont="1" applyFill="1"/>
    <xf numFmtId="2" fontId="18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0" xfId="0" applyFont="1" applyFill="1" applyBorder="1" applyAlignment="1">
      <alignment horizontal="center"/>
    </xf>
    <xf numFmtId="0" fontId="1" fillId="0" borderId="2" xfId="0" applyFont="1" applyBorder="1"/>
    <xf numFmtId="0" fontId="1" fillId="4" borderId="2" xfId="0" applyFont="1" applyFill="1" applyBorder="1"/>
    <xf numFmtId="0" fontId="1" fillId="0" borderId="6" xfId="0" applyFont="1" applyBorder="1"/>
    <xf numFmtId="2" fontId="17" fillId="5" borderId="2" xfId="0" applyNumberFormat="1" applyFont="1" applyFill="1" applyBorder="1" applyAlignment="1">
      <alignment horizontal="center" vertical="top" wrapText="1"/>
    </xf>
    <xf numFmtId="2" fontId="5" fillId="4" borderId="3" xfId="0" applyNumberFormat="1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left"/>
    </xf>
    <xf numFmtId="2" fontId="5" fillId="3" borderId="3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/>
    </xf>
    <xf numFmtId="0" fontId="5" fillId="2" borderId="22" xfId="0" applyFont="1" applyFill="1" applyBorder="1" applyAlignment="1" applyProtection="1">
      <alignment horizontal="left" wrapText="1"/>
      <protection locked="0"/>
    </xf>
    <xf numFmtId="0" fontId="5" fillId="2" borderId="23" xfId="0" applyFont="1" applyFill="1" applyBorder="1" applyAlignment="1" applyProtection="1">
      <alignment horizontal="left" wrapText="1"/>
      <protection locked="0"/>
    </xf>
    <xf numFmtId="0" fontId="5" fillId="2" borderId="24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8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9"/>
  <sheetViews>
    <sheetView zoomScale="89" zoomScaleNormal="89" zoomScaleSheetLayoutView="100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N111" sqref="N1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42578125" style="1" customWidth="1"/>
    <col min="4" max="4" width="11.5703125" style="1" customWidth="1"/>
    <col min="5" max="5" width="52.5703125" style="2" customWidth="1"/>
    <col min="6" max="6" width="16.5703125" style="2" customWidth="1"/>
    <col min="7" max="7" width="11.42578125" style="2" customWidth="1"/>
    <col min="8" max="8" width="10.28515625" style="2" customWidth="1"/>
    <col min="9" max="9" width="9.7109375" style="2" customWidth="1"/>
    <col min="10" max="10" width="14.28515625" style="2" customWidth="1"/>
    <col min="11" max="11" width="14.140625" style="2" customWidth="1"/>
    <col min="12" max="12" width="18.140625" style="157" customWidth="1"/>
    <col min="13" max="13" width="9.140625" style="2"/>
    <col min="14" max="14" width="55" style="2" customWidth="1"/>
    <col min="15" max="16384" width="9.140625" style="2"/>
  </cols>
  <sheetData>
    <row r="1" spans="1:13" ht="13.15" customHeight="1" x14ac:dyDescent="0.2">
      <c r="A1" s="1" t="s">
        <v>7</v>
      </c>
      <c r="C1" s="172" t="s">
        <v>47</v>
      </c>
      <c r="D1" s="173"/>
      <c r="E1" s="174"/>
      <c r="F1" s="9" t="s">
        <v>15</v>
      </c>
      <c r="G1" s="2" t="s">
        <v>16</v>
      </c>
      <c r="H1" s="175" t="s">
        <v>46</v>
      </c>
      <c r="I1" s="175"/>
      <c r="J1" s="175"/>
      <c r="K1" s="175"/>
    </row>
    <row r="2" spans="1:13" ht="17.45" customHeight="1" x14ac:dyDescent="0.2">
      <c r="A2" s="27" t="s">
        <v>6</v>
      </c>
      <c r="C2" s="2"/>
      <c r="G2" s="2" t="s">
        <v>17</v>
      </c>
      <c r="H2" s="175" t="s">
        <v>48</v>
      </c>
      <c r="I2" s="175"/>
      <c r="J2" s="175"/>
      <c r="K2" s="175"/>
    </row>
    <row r="3" spans="1:13" ht="17.25" customHeight="1" x14ac:dyDescent="0.2">
      <c r="A3" s="4" t="s">
        <v>8</v>
      </c>
      <c r="C3" s="2"/>
      <c r="D3" s="3"/>
      <c r="E3" s="29" t="s">
        <v>38</v>
      </c>
      <c r="G3" s="2" t="s">
        <v>18</v>
      </c>
      <c r="H3" s="35">
        <v>1</v>
      </c>
      <c r="I3" s="35">
        <v>12</v>
      </c>
      <c r="J3" s="36">
        <v>2025</v>
      </c>
      <c r="K3" s="1"/>
    </row>
    <row r="4" spans="1:13" ht="13.5" thickBot="1" x14ac:dyDescent="0.25">
      <c r="C4" s="2"/>
      <c r="D4" s="4"/>
      <c r="H4" s="34" t="s">
        <v>35</v>
      </c>
      <c r="I4" s="34" t="s">
        <v>36</v>
      </c>
      <c r="J4" s="34" t="s">
        <v>37</v>
      </c>
    </row>
    <row r="5" spans="1:13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159" t="s">
        <v>33</v>
      </c>
      <c r="G5" s="28" t="s">
        <v>1</v>
      </c>
      <c r="H5" s="28" t="s">
        <v>2</v>
      </c>
      <c r="I5" s="28" t="s">
        <v>3</v>
      </c>
      <c r="J5" s="28" t="s">
        <v>9</v>
      </c>
      <c r="K5" s="160" t="s">
        <v>10</v>
      </c>
      <c r="L5" s="159" t="s">
        <v>34</v>
      </c>
    </row>
    <row r="6" spans="1:13" ht="15.75" x14ac:dyDescent="0.25">
      <c r="A6" s="14">
        <v>1</v>
      </c>
      <c r="B6" s="15">
        <v>1</v>
      </c>
      <c r="C6" s="16" t="s">
        <v>19</v>
      </c>
      <c r="D6" s="5" t="s">
        <v>20</v>
      </c>
      <c r="E6" s="66" t="s">
        <v>45</v>
      </c>
      <c r="F6" s="67">
        <v>200</v>
      </c>
      <c r="G6" s="68">
        <v>6.24</v>
      </c>
      <c r="H6" s="68">
        <v>6.1</v>
      </c>
      <c r="I6" s="68">
        <v>19.7</v>
      </c>
      <c r="J6" s="68">
        <v>158.63999999999999</v>
      </c>
      <c r="K6" s="69">
        <v>390</v>
      </c>
      <c r="L6" s="67">
        <v>17.22</v>
      </c>
    </row>
    <row r="7" spans="1:13" ht="15" x14ac:dyDescent="0.25">
      <c r="A7" s="17"/>
      <c r="B7" s="11"/>
      <c r="C7" s="8"/>
      <c r="D7" s="6" t="s">
        <v>21</v>
      </c>
      <c r="E7" s="70" t="s">
        <v>43</v>
      </c>
      <c r="F7" s="71">
        <v>200</v>
      </c>
      <c r="G7" s="68">
        <v>0.2</v>
      </c>
      <c r="H7" s="68">
        <v>0</v>
      </c>
      <c r="I7" s="68">
        <v>6.5</v>
      </c>
      <c r="J7" s="68">
        <v>26.8</v>
      </c>
      <c r="K7" s="72" t="s">
        <v>85</v>
      </c>
      <c r="L7" s="78">
        <v>1.1000000000000001</v>
      </c>
    </row>
    <row r="8" spans="1:13" ht="15" x14ac:dyDescent="0.25">
      <c r="A8" s="17"/>
      <c r="B8" s="11"/>
      <c r="C8" s="8"/>
      <c r="D8" s="6" t="s">
        <v>22</v>
      </c>
      <c r="E8" s="73" t="s">
        <v>84</v>
      </c>
      <c r="F8" s="74">
        <v>30</v>
      </c>
      <c r="G8" s="74">
        <v>2.4300000000000002</v>
      </c>
      <c r="H8" s="74">
        <v>0.3</v>
      </c>
      <c r="I8" s="74">
        <v>14.64</v>
      </c>
      <c r="J8" s="74">
        <v>71.099999999999994</v>
      </c>
      <c r="K8" s="75" t="s">
        <v>55</v>
      </c>
      <c r="L8" s="71">
        <v>2.1800000000000002</v>
      </c>
    </row>
    <row r="9" spans="1:13" ht="15" x14ac:dyDescent="0.25">
      <c r="A9" s="17"/>
      <c r="B9" s="11"/>
      <c r="C9" s="8"/>
      <c r="D9" s="38" t="s">
        <v>25</v>
      </c>
      <c r="E9" s="76" t="s">
        <v>86</v>
      </c>
      <c r="F9" s="71">
        <v>40</v>
      </c>
      <c r="G9" s="68">
        <v>5.0999999999999996</v>
      </c>
      <c r="H9" s="68">
        <v>4.5999999999999996</v>
      </c>
      <c r="I9" s="68">
        <v>0.3</v>
      </c>
      <c r="J9" s="68">
        <v>63</v>
      </c>
      <c r="K9" s="75">
        <v>424</v>
      </c>
      <c r="L9" s="71">
        <v>10</v>
      </c>
    </row>
    <row r="10" spans="1:13" ht="15" x14ac:dyDescent="0.25">
      <c r="A10" s="17"/>
      <c r="B10" s="11"/>
      <c r="C10" s="8"/>
      <c r="D10" s="6" t="s">
        <v>39</v>
      </c>
      <c r="E10" s="73" t="s">
        <v>87</v>
      </c>
      <c r="F10" s="77">
        <v>75</v>
      </c>
      <c r="G10" s="74">
        <v>4.2</v>
      </c>
      <c r="H10" s="74">
        <v>8.1</v>
      </c>
      <c r="I10" s="74">
        <v>44.9</v>
      </c>
      <c r="J10" s="74">
        <v>267.75</v>
      </c>
      <c r="K10" s="72" t="s">
        <v>75</v>
      </c>
      <c r="L10" s="78">
        <v>20.92</v>
      </c>
    </row>
    <row r="11" spans="1:13" ht="15" x14ac:dyDescent="0.25">
      <c r="A11" s="17"/>
      <c r="B11" s="11"/>
      <c r="C11" s="8"/>
      <c r="D11" s="59" t="s">
        <v>32</v>
      </c>
      <c r="E11" s="60"/>
      <c r="F11" s="61">
        <f>SUM(F5:F10)</f>
        <v>545</v>
      </c>
      <c r="G11" s="61">
        <f>SUM(G5:G10)</f>
        <v>18.170000000000002</v>
      </c>
      <c r="H11" s="61">
        <f>SUM(H5:H10)</f>
        <v>19.100000000000001</v>
      </c>
      <c r="I11" s="62">
        <f>SUM(I5:I10)</f>
        <v>86.039999999999992</v>
      </c>
      <c r="J11" s="62">
        <f>SUM(J5:J10)</f>
        <v>587.29</v>
      </c>
      <c r="K11" s="63"/>
      <c r="L11" s="61">
        <f>SUM(L5:L10)</f>
        <v>51.42</v>
      </c>
      <c r="M11" s="64"/>
    </row>
    <row r="12" spans="1:13" ht="15" x14ac:dyDescent="0.25">
      <c r="A12" s="17"/>
      <c r="B12" s="11"/>
      <c r="C12" s="8"/>
      <c r="D12" s="6" t="s">
        <v>26</v>
      </c>
      <c r="E12" s="79" t="s">
        <v>49</v>
      </c>
      <c r="F12" s="71">
        <v>200</v>
      </c>
      <c r="G12" s="68">
        <v>1.4</v>
      </c>
      <c r="H12" s="68">
        <v>3.91</v>
      </c>
      <c r="I12" s="68">
        <v>6.79</v>
      </c>
      <c r="J12" s="68">
        <v>67.8</v>
      </c>
      <c r="K12" s="75">
        <v>187</v>
      </c>
      <c r="L12" s="71">
        <v>6.63</v>
      </c>
    </row>
    <row r="13" spans="1:13" ht="15.75" x14ac:dyDescent="0.25">
      <c r="A13" s="17"/>
      <c r="B13" s="11"/>
      <c r="C13" s="8"/>
      <c r="D13" s="6" t="s">
        <v>27</v>
      </c>
      <c r="E13" s="80" t="s">
        <v>83</v>
      </c>
      <c r="F13" s="71">
        <v>100</v>
      </c>
      <c r="G13" s="68">
        <v>13.25</v>
      </c>
      <c r="H13" s="68">
        <v>14.52</v>
      </c>
      <c r="I13" s="68">
        <v>16.760000000000002</v>
      </c>
      <c r="J13" s="68">
        <v>250.88</v>
      </c>
      <c r="K13" s="75">
        <v>618</v>
      </c>
      <c r="L13" s="71">
        <v>37.25</v>
      </c>
      <c r="M13" s="64"/>
    </row>
    <row r="14" spans="1:13" ht="15.75" x14ac:dyDescent="0.25">
      <c r="A14" s="17"/>
      <c r="B14" s="11"/>
      <c r="C14" s="8"/>
      <c r="D14" s="6" t="s">
        <v>28</v>
      </c>
      <c r="E14" s="66" t="s">
        <v>44</v>
      </c>
      <c r="F14" s="71">
        <v>150</v>
      </c>
      <c r="G14" s="68">
        <v>7.46</v>
      </c>
      <c r="H14" s="81">
        <v>5.61</v>
      </c>
      <c r="I14" s="68">
        <v>35.840000000000003</v>
      </c>
      <c r="J14" s="68">
        <v>230.45</v>
      </c>
      <c r="K14" s="75">
        <v>679</v>
      </c>
      <c r="L14" s="71">
        <v>9.06</v>
      </c>
    </row>
    <row r="15" spans="1:13" ht="15.75" x14ac:dyDescent="0.25">
      <c r="A15" s="17"/>
      <c r="B15" s="11"/>
      <c r="C15" s="58" t="s">
        <v>24</v>
      </c>
      <c r="D15" s="38" t="s">
        <v>51</v>
      </c>
      <c r="E15" s="66" t="s">
        <v>52</v>
      </c>
      <c r="F15" s="71">
        <v>30</v>
      </c>
      <c r="G15" s="68">
        <v>0.4</v>
      </c>
      <c r="H15" s="68">
        <v>1.4</v>
      </c>
      <c r="I15" s="68">
        <v>2</v>
      </c>
      <c r="J15" s="68">
        <v>23</v>
      </c>
      <c r="K15" s="75">
        <v>833</v>
      </c>
      <c r="L15" s="71">
        <v>3.38</v>
      </c>
    </row>
    <row r="16" spans="1:13" ht="15.75" x14ac:dyDescent="0.25">
      <c r="A16" s="17"/>
      <c r="B16" s="11"/>
      <c r="C16" s="8"/>
      <c r="D16" s="6" t="s">
        <v>29</v>
      </c>
      <c r="E16" s="66" t="s">
        <v>50</v>
      </c>
      <c r="F16" s="71">
        <v>200</v>
      </c>
      <c r="G16" s="68">
        <v>0.48</v>
      </c>
      <c r="H16" s="68">
        <v>0</v>
      </c>
      <c r="I16" s="68">
        <v>25.68</v>
      </c>
      <c r="J16" s="68">
        <v>98.36</v>
      </c>
      <c r="K16" s="75">
        <v>349</v>
      </c>
      <c r="L16" s="78">
        <v>3.86</v>
      </c>
    </row>
    <row r="17" spans="1:12" ht="15.75" x14ac:dyDescent="0.25">
      <c r="A17" s="17"/>
      <c r="B17" s="11"/>
      <c r="C17" s="8"/>
      <c r="D17" s="6" t="s">
        <v>30</v>
      </c>
      <c r="E17" s="82" t="s">
        <v>54</v>
      </c>
      <c r="F17" s="71">
        <v>30</v>
      </c>
      <c r="G17" s="74">
        <v>2.4300000000000002</v>
      </c>
      <c r="H17" s="74">
        <v>0.3</v>
      </c>
      <c r="I17" s="74">
        <v>14.64</v>
      </c>
      <c r="J17" s="74">
        <v>71.099999999999994</v>
      </c>
      <c r="K17" s="72" t="s">
        <v>55</v>
      </c>
      <c r="L17" s="71">
        <v>2.1800000000000002</v>
      </c>
    </row>
    <row r="18" spans="1:12" ht="15.75" x14ac:dyDescent="0.25">
      <c r="A18" s="17"/>
      <c r="B18" s="11"/>
      <c r="C18" s="8"/>
      <c r="D18" s="6" t="s">
        <v>31</v>
      </c>
      <c r="E18" s="83" t="s">
        <v>53</v>
      </c>
      <c r="F18" s="71">
        <v>20</v>
      </c>
      <c r="G18" s="68">
        <v>1.32</v>
      </c>
      <c r="H18" s="68">
        <v>0.22</v>
      </c>
      <c r="I18" s="68">
        <v>8.1999999999999993</v>
      </c>
      <c r="J18" s="68">
        <v>40</v>
      </c>
      <c r="K18" s="72" t="s">
        <v>55</v>
      </c>
      <c r="L18" s="78">
        <v>1.29</v>
      </c>
    </row>
    <row r="19" spans="1:12" ht="15" x14ac:dyDescent="0.25">
      <c r="A19" s="18"/>
      <c r="B19" s="13"/>
      <c r="C19" s="7"/>
      <c r="D19" s="59" t="s">
        <v>32</v>
      </c>
      <c r="E19" s="60"/>
      <c r="F19" s="61">
        <f>SUM(F12:F18)</f>
        <v>730</v>
      </c>
      <c r="G19" s="61">
        <f>SUM(G12:G18)</f>
        <v>26.74</v>
      </c>
      <c r="H19" s="61">
        <f>SUM(H12:H18)</f>
        <v>25.959999999999997</v>
      </c>
      <c r="I19" s="61">
        <f>SUM(I12:I18)</f>
        <v>109.91</v>
      </c>
      <c r="J19" s="61">
        <f>SUM(J12:J18)</f>
        <v>781.59</v>
      </c>
      <c r="K19" s="63"/>
      <c r="L19" s="167">
        <f>SUM(L12:L18)</f>
        <v>63.650000000000006</v>
      </c>
    </row>
    <row r="20" spans="1:12" ht="15.75" thickBot="1" x14ac:dyDescent="0.25">
      <c r="A20" s="21">
        <f>A6</f>
        <v>1</v>
      </c>
      <c r="B20" s="22">
        <f>B6</f>
        <v>1</v>
      </c>
      <c r="C20" s="176" t="s">
        <v>4</v>
      </c>
      <c r="D20" s="177"/>
      <c r="E20" s="23"/>
      <c r="F20" s="24">
        <f>F11+F19</f>
        <v>1275</v>
      </c>
      <c r="G20" s="24">
        <f>G11+G19</f>
        <v>44.91</v>
      </c>
      <c r="H20" s="24">
        <f>H11+H19</f>
        <v>45.06</v>
      </c>
      <c r="I20" s="24">
        <f>I11+I19</f>
        <v>195.95</v>
      </c>
      <c r="J20" s="24">
        <f>J11+J19</f>
        <v>1368.88</v>
      </c>
      <c r="K20" s="24"/>
      <c r="L20" s="168">
        <f>L11+L19</f>
        <v>115.07000000000001</v>
      </c>
    </row>
    <row r="21" spans="1:12" ht="15" x14ac:dyDescent="0.25">
      <c r="A21" s="10">
        <v>1</v>
      </c>
      <c r="B21" s="11">
        <v>2</v>
      </c>
      <c r="C21" s="16" t="s">
        <v>19</v>
      </c>
      <c r="D21" s="5" t="s">
        <v>42</v>
      </c>
      <c r="E21" s="95" t="s">
        <v>56</v>
      </c>
      <c r="F21" s="74">
        <v>200</v>
      </c>
      <c r="G21" s="74">
        <v>6</v>
      </c>
      <c r="H21" s="74">
        <v>8</v>
      </c>
      <c r="I21" s="74">
        <v>29</v>
      </c>
      <c r="J21" s="74">
        <v>220</v>
      </c>
      <c r="K21" s="69">
        <v>172</v>
      </c>
      <c r="L21" s="67">
        <v>16.53</v>
      </c>
    </row>
    <row r="22" spans="1:12" ht="15" x14ac:dyDescent="0.25">
      <c r="A22" s="10"/>
      <c r="B22" s="11"/>
      <c r="C22" s="8"/>
      <c r="D22" s="37" t="s">
        <v>21</v>
      </c>
      <c r="E22" s="70" t="s">
        <v>107</v>
      </c>
      <c r="F22" s="71">
        <v>200</v>
      </c>
      <c r="G22" s="74">
        <v>0.3</v>
      </c>
      <c r="H22" s="74">
        <v>0</v>
      </c>
      <c r="I22" s="74">
        <v>6.7</v>
      </c>
      <c r="J22" s="74">
        <v>27.9</v>
      </c>
      <c r="K22" s="72" t="s">
        <v>91</v>
      </c>
      <c r="L22" s="71">
        <v>4.04</v>
      </c>
    </row>
    <row r="23" spans="1:12" ht="15" x14ac:dyDescent="0.25">
      <c r="A23" s="10"/>
      <c r="B23" s="11"/>
      <c r="C23" s="8"/>
      <c r="D23" s="6" t="s">
        <v>22</v>
      </c>
      <c r="E23" s="52" t="s">
        <v>54</v>
      </c>
      <c r="F23" s="71">
        <v>30</v>
      </c>
      <c r="G23" s="74">
        <v>2.4300000000000002</v>
      </c>
      <c r="H23" s="74">
        <v>0.3</v>
      </c>
      <c r="I23" s="74">
        <v>14.64</v>
      </c>
      <c r="J23" s="74">
        <v>71.099999999999994</v>
      </c>
      <c r="K23" s="72" t="s">
        <v>55</v>
      </c>
      <c r="L23" s="71">
        <v>2.1800000000000002</v>
      </c>
    </row>
    <row r="24" spans="1:12" ht="15" x14ac:dyDescent="0.25">
      <c r="A24" s="10"/>
      <c r="B24" s="11"/>
      <c r="C24" s="8"/>
      <c r="D24" s="164" t="s">
        <v>60</v>
      </c>
      <c r="E24" s="109" t="s">
        <v>89</v>
      </c>
      <c r="F24" s="71">
        <v>100</v>
      </c>
      <c r="G24" s="68">
        <v>7.6</v>
      </c>
      <c r="H24" s="68">
        <v>8.9</v>
      </c>
      <c r="I24" s="68">
        <v>56.1</v>
      </c>
      <c r="J24" s="68">
        <v>335</v>
      </c>
      <c r="K24" s="72" t="s">
        <v>55</v>
      </c>
      <c r="L24" s="78">
        <v>19.260000000000002</v>
      </c>
    </row>
    <row r="25" spans="1:12" ht="15" x14ac:dyDescent="0.25">
      <c r="A25" s="12"/>
      <c r="B25" s="13"/>
      <c r="C25" s="7"/>
      <c r="D25" s="59" t="s">
        <v>32</v>
      </c>
      <c r="E25" s="60"/>
      <c r="F25" s="61">
        <f>SUM(F21:F24)</f>
        <v>530</v>
      </c>
      <c r="G25" s="61">
        <f>SUM(G21:G24)</f>
        <v>16.329999999999998</v>
      </c>
      <c r="H25" s="61">
        <f>SUM(H21:H24)</f>
        <v>17.200000000000003</v>
      </c>
      <c r="I25" s="62">
        <f>SUM(I21:I24)</f>
        <v>106.44</v>
      </c>
      <c r="J25" s="62">
        <f>SUM(J21:J24)</f>
        <v>654</v>
      </c>
      <c r="K25" s="63"/>
      <c r="L25" s="61">
        <f>SUM(L21:L24)</f>
        <v>42.010000000000005</v>
      </c>
    </row>
    <row r="26" spans="1:12" ht="15" x14ac:dyDescent="0.25">
      <c r="A26" s="10"/>
      <c r="B26" s="11"/>
      <c r="C26" s="8"/>
      <c r="D26" s="6" t="s">
        <v>26</v>
      </c>
      <c r="E26" s="49" t="s">
        <v>57</v>
      </c>
      <c r="F26" s="71">
        <v>200</v>
      </c>
      <c r="G26" s="68">
        <v>3.03</v>
      </c>
      <c r="H26" s="68">
        <v>5</v>
      </c>
      <c r="I26" s="68">
        <v>14.66</v>
      </c>
      <c r="J26" s="68">
        <v>113.57</v>
      </c>
      <c r="K26" s="75">
        <v>96</v>
      </c>
      <c r="L26" s="71">
        <v>8.0399999999999991</v>
      </c>
    </row>
    <row r="27" spans="1:12" ht="15" x14ac:dyDescent="0.25">
      <c r="A27" s="10"/>
      <c r="B27" s="11"/>
      <c r="C27" s="8"/>
      <c r="D27" s="6" t="s">
        <v>27</v>
      </c>
      <c r="E27" s="85" t="s">
        <v>97</v>
      </c>
      <c r="F27" s="71">
        <v>100</v>
      </c>
      <c r="G27" s="86">
        <v>10.6</v>
      </c>
      <c r="H27" s="86">
        <v>16.8</v>
      </c>
      <c r="I27" s="86">
        <v>2.9</v>
      </c>
      <c r="J27" s="86">
        <v>215</v>
      </c>
      <c r="K27" s="75">
        <v>260</v>
      </c>
      <c r="L27" s="71">
        <v>39.56</v>
      </c>
    </row>
    <row r="28" spans="1:12" ht="15.75" x14ac:dyDescent="0.25">
      <c r="A28" s="10"/>
      <c r="B28" s="11"/>
      <c r="C28" s="8"/>
      <c r="D28" s="6" t="s">
        <v>28</v>
      </c>
      <c r="E28" s="66" t="s">
        <v>41</v>
      </c>
      <c r="F28" s="71">
        <v>150</v>
      </c>
      <c r="G28" s="86">
        <v>5.52</v>
      </c>
      <c r="H28" s="86">
        <v>4.5199999999999996</v>
      </c>
      <c r="I28" s="86">
        <v>26.45</v>
      </c>
      <c r="J28" s="86">
        <v>168.45</v>
      </c>
      <c r="K28" s="75">
        <v>688</v>
      </c>
      <c r="L28" s="71">
        <v>6.62</v>
      </c>
    </row>
    <row r="29" spans="1:12" ht="15" x14ac:dyDescent="0.25">
      <c r="A29" s="10"/>
      <c r="B29" s="11"/>
      <c r="C29" s="58" t="s">
        <v>24</v>
      </c>
      <c r="D29" s="6" t="s">
        <v>29</v>
      </c>
      <c r="E29" s="49" t="s">
        <v>58</v>
      </c>
      <c r="F29" s="71">
        <v>200</v>
      </c>
      <c r="G29" s="87">
        <v>0.2</v>
      </c>
      <c r="H29" s="87">
        <v>0.2</v>
      </c>
      <c r="I29" s="87">
        <v>22.3</v>
      </c>
      <c r="J29" s="87">
        <v>110</v>
      </c>
      <c r="K29" s="75">
        <v>859</v>
      </c>
      <c r="L29" s="71">
        <v>6.75</v>
      </c>
    </row>
    <row r="30" spans="1:12" ht="15" x14ac:dyDescent="0.25">
      <c r="A30" s="10"/>
      <c r="B30" s="11"/>
      <c r="C30" s="8"/>
      <c r="D30" s="6" t="s">
        <v>30</v>
      </c>
      <c r="E30" s="52" t="s">
        <v>54</v>
      </c>
      <c r="F30" s="71">
        <v>30</v>
      </c>
      <c r="G30" s="74">
        <v>2.4300000000000002</v>
      </c>
      <c r="H30" s="74">
        <v>0.3</v>
      </c>
      <c r="I30" s="74">
        <v>14.64</v>
      </c>
      <c r="J30" s="74">
        <v>71.099999999999994</v>
      </c>
      <c r="K30" s="72" t="s">
        <v>55</v>
      </c>
      <c r="L30" s="71">
        <v>2.1800000000000002</v>
      </c>
    </row>
    <row r="31" spans="1:12" ht="15" x14ac:dyDescent="0.25">
      <c r="A31" s="10"/>
      <c r="B31" s="11"/>
      <c r="C31" s="8"/>
      <c r="D31" s="6" t="s">
        <v>31</v>
      </c>
      <c r="E31" s="52" t="s">
        <v>53</v>
      </c>
      <c r="F31" s="71">
        <v>20</v>
      </c>
      <c r="G31" s="68">
        <v>1.32</v>
      </c>
      <c r="H31" s="68">
        <v>0.22</v>
      </c>
      <c r="I31" s="68">
        <v>8.1999999999999993</v>
      </c>
      <c r="J31" s="68">
        <v>40</v>
      </c>
      <c r="K31" s="72" t="s">
        <v>55</v>
      </c>
      <c r="L31" s="78">
        <v>1.29</v>
      </c>
    </row>
    <row r="32" spans="1:12" ht="15" x14ac:dyDescent="0.25">
      <c r="A32" s="12"/>
      <c r="B32" s="13"/>
      <c r="C32" s="7"/>
      <c r="D32" s="39" t="s">
        <v>32</v>
      </c>
      <c r="E32" s="60"/>
      <c r="F32" s="61">
        <f>SUM(F26:F31)</f>
        <v>700</v>
      </c>
      <c r="G32" s="62">
        <f>SUM(G26:G31)</f>
        <v>23.099999999999998</v>
      </c>
      <c r="H32" s="61">
        <f>SUM(H26:H31)</f>
        <v>27.04</v>
      </c>
      <c r="I32" s="62">
        <f>SUM(I26:I31)</f>
        <v>89.15</v>
      </c>
      <c r="J32" s="62">
        <f>SUM(J26:J31)</f>
        <v>718.12</v>
      </c>
      <c r="K32" s="63"/>
      <c r="L32" s="61">
        <f>SUM(L26:L31)</f>
        <v>64.44</v>
      </c>
    </row>
    <row r="33" spans="1:12" ht="15.75" customHeight="1" thickBot="1" x14ac:dyDescent="0.25">
      <c r="A33" s="25">
        <f>A21</f>
        <v>1</v>
      </c>
      <c r="B33" s="25">
        <f>B21</f>
        <v>2</v>
      </c>
      <c r="C33" s="176" t="s">
        <v>4</v>
      </c>
      <c r="D33" s="177"/>
      <c r="E33" s="23"/>
      <c r="F33" s="24">
        <f>F25+F32</f>
        <v>1230</v>
      </c>
      <c r="G33" s="24">
        <f>G25+G32</f>
        <v>39.429999999999993</v>
      </c>
      <c r="H33" s="24">
        <f>H25+H32</f>
        <v>44.24</v>
      </c>
      <c r="I33" s="24">
        <f>I25+I32</f>
        <v>195.59</v>
      </c>
      <c r="J33" s="24">
        <f>J25+J32</f>
        <v>1372.12</v>
      </c>
      <c r="K33" s="24"/>
      <c r="L33" s="161">
        <f>L25+L32</f>
        <v>106.45</v>
      </c>
    </row>
    <row r="34" spans="1:12" ht="15.75" x14ac:dyDescent="0.25">
      <c r="A34" s="14">
        <v>1</v>
      </c>
      <c r="B34" s="15">
        <v>3</v>
      </c>
      <c r="C34" s="16" t="s">
        <v>19</v>
      </c>
      <c r="D34" s="5" t="s">
        <v>20</v>
      </c>
      <c r="E34" s="66" t="s">
        <v>94</v>
      </c>
      <c r="F34" s="67">
        <v>200</v>
      </c>
      <c r="G34" s="68">
        <v>8.6</v>
      </c>
      <c r="H34" s="68">
        <v>12.8</v>
      </c>
      <c r="I34" s="68">
        <v>34.200000000000003</v>
      </c>
      <c r="J34" s="68">
        <v>285.8</v>
      </c>
      <c r="K34" s="88" t="s">
        <v>90</v>
      </c>
      <c r="L34" s="67">
        <v>23.62</v>
      </c>
    </row>
    <row r="35" spans="1:12" ht="15" x14ac:dyDescent="0.25">
      <c r="A35" s="17"/>
      <c r="B35" s="11"/>
      <c r="C35" s="8"/>
      <c r="D35" s="122" t="s">
        <v>21</v>
      </c>
      <c r="E35" s="70" t="s">
        <v>43</v>
      </c>
      <c r="F35" s="90">
        <v>200</v>
      </c>
      <c r="G35" s="68">
        <v>0.2</v>
      </c>
      <c r="H35" s="68">
        <v>0</v>
      </c>
      <c r="I35" s="68">
        <v>6.5</v>
      </c>
      <c r="J35" s="68">
        <v>26.8</v>
      </c>
      <c r="K35" s="123" t="s">
        <v>85</v>
      </c>
      <c r="L35" s="78">
        <v>1.1000000000000001</v>
      </c>
    </row>
    <row r="36" spans="1:12" ht="15" x14ac:dyDescent="0.25">
      <c r="A36" s="17"/>
      <c r="B36" s="11"/>
      <c r="C36" s="8"/>
      <c r="D36" s="6" t="s">
        <v>22</v>
      </c>
      <c r="E36" s="73" t="s">
        <v>84</v>
      </c>
      <c r="F36" s="74">
        <v>30</v>
      </c>
      <c r="G36" s="74">
        <v>2.4300000000000002</v>
      </c>
      <c r="H36" s="74">
        <v>0.3</v>
      </c>
      <c r="I36" s="74">
        <v>14.64</v>
      </c>
      <c r="J36" s="74">
        <v>71.099999999999994</v>
      </c>
      <c r="K36" s="75">
        <v>6</v>
      </c>
      <c r="L36" s="71">
        <v>2.1800000000000002</v>
      </c>
    </row>
    <row r="37" spans="1:12" ht="15" x14ac:dyDescent="0.25">
      <c r="A37" s="17"/>
      <c r="B37" s="11"/>
      <c r="C37" s="8"/>
      <c r="D37" s="42" t="s">
        <v>60</v>
      </c>
      <c r="E37" s="84" t="s">
        <v>92</v>
      </c>
      <c r="F37" s="71">
        <v>80</v>
      </c>
      <c r="G37" s="71">
        <v>5.6</v>
      </c>
      <c r="H37" s="71">
        <v>3.84</v>
      </c>
      <c r="I37" s="71">
        <v>49.2</v>
      </c>
      <c r="J37" s="71">
        <v>253.6</v>
      </c>
      <c r="K37" s="72" t="s">
        <v>55</v>
      </c>
      <c r="L37" s="71">
        <v>18.38</v>
      </c>
    </row>
    <row r="38" spans="1:12" ht="15" x14ac:dyDescent="0.25">
      <c r="A38" s="18"/>
      <c r="B38" s="13"/>
      <c r="C38" s="7"/>
      <c r="D38" s="59" t="s">
        <v>32</v>
      </c>
      <c r="E38" s="60"/>
      <c r="F38" s="61">
        <f>SUM(F34:F37)</f>
        <v>510</v>
      </c>
      <c r="G38" s="61">
        <f>SUM(G34:G37)</f>
        <v>16.829999999999998</v>
      </c>
      <c r="H38" s="62">
        <f>SUM(H34:H37)</f>
        <v>16.940000000000001</v>
      </c>
      <c r="I38" s="62">
        <f>SUM(I34:I37)</f>
        <v>104.54</v>
      </c>
      <c r="J38" s="62">
        <f>SUM(J34:J37)</f>
        <v>637.30000000000007</v>
      </c>
      <c r="K38" s="63"/>
      <c r="L38" s="61">
        <f>SUM(L34:L37)</f>
        <v>45.28</v>
      </c>
    </row>
    <row r="39" spans="1:12" ht="15" x14ac:dyDescent="0.25">
      <c r="A39" s="17"/>
      <c r="B39" s="11"/>
      <c r="C39" s="8"/>
      <c r="D39" s="6" t="s">
        <v>26</v>
      </c>
      <c r="E39" s="49" t="s">
        <v>74</v>
      </c>
      <c r="F39" s="71">
        <v>220</v>
      </c>
      <c r="G39" s="68">
        <v>4.4800000000000004</v>
      </c>
      <c r="H39" s="68">
        <v>6.32</v>
      </c>
      <c r="I39" s="68">
        <v>23.52</v>
      </c>
      <c r="J39" s="68">
        <v>174.4</v>
      </c>
      <c r="K39" s="75">
        <v>79</v>
      </c>
      <c r="L39" s="71">
        <v>13.84</v>
      </c>
    </row>
    <row r="40" spans="1:12" ht="15.75" x14ac:dyDescent="0.25">
      <c r="A40" s="17"/>
      <c r="B40" s="11"/>
      <c r="C40" s="166" t="s">
        <v>24</v>
      </c>
      <c r="D40" s="6" t="s">
        <v>27</v>
      </c>
      <c r="E40" s="66" t="s">
        <v>100</v>
      </c>
      <c r="F40" s="90">
        <v>100</v>
      </c>
      <c r="G40" s="68">
        <v>13.98</v>
      </c>
      <c r="H40" s="68">
        <v>13.63</v>
      </c>
      <c r="I40" s="68">
        <v>31.9</v>
      </c>
      <c r="J40" s="68">
        <v>306</v>
      </c>
      <c r="K40" s="123">
        <v>504</v>
      </c>
      <c r="L40" s="71">
        <v>32.5</v>
      </c>
    </row>
    <row r="41" spans="1:12" ht="15.75" x14ac:dyDescent="0.25">
      <c r="A41" s="17"/>
      <c r="B41" s="11"/>
      <c r="C41" s="8"/>
      <c r="D41" s="6" t="s">
        <v>28</v>
      </c>
      <c r="E41" s="66" t="s">
        <v>67</v>
      </c>
      <c r="F41" s="71">
        <v>150</v>
      </c>
      <c r="G41" s="68">
        <v>3.6</v>
      </c>
      <c r="H41" s="68">
        <v>4.8</v>
      </c>
      <c r="I41" s="68">
        <v>20.45</v>
      </c>
      <c r="J41" s="68">
        <v>137.25</v>
      </c>
      <c r="K41" s="75">
        <v>694</v>
      </c>
      <c r="L41" s="71">
        <v>14.58</v>
      </c>
    </row>
    <row r="42" spans="1:12" ht="15" x14ac:dyDescent="0.25">
      <c r="A42" s="17"/>
      <c r="B42" s="11"/>
      <c r="C42" s="8"/>
      <c r="D42" s="6" t="s">
        <v>29</v>
      </c>
      <c r="E42" s="52" t="s">
        <v>62</v>
      </c>
      <c r="F42" s="71">
        <v>200</v>
      </c>
      <c r="G42" s="68">
        <v>1</v>
      </c>
      <c r="H42" s="68">
        <v>0.2</v>
      </c>
      <c r="I42" s="68">
        <v>19.8</v>
      </c>
      <c r="J42" s="68">
        <v>86</v>
      </c>
      <c r="K42" s="72">
        <v>442</v>
      </c>
      <c r="L42" s="71">
        <v>10.5</v>
      </c>
    </row>
    <row r="43" spans="1:12" ht="15" x14ac:dyDescent="0.25">
      <c r="A43" s="17"/>
      <c r="B43" s="11"/>
      <c r="C43" s="8"/>
      <c r="D43" s="6" t="s">
        <v>30</v>
      </c>
      <c r="E43" s="52" t="s">
        <v>54</v>
      </c>
      <c r="F43" s="71">
        <v>30</v>
      </c>
      <c r="G43" s="74">
        <v>2.4300000000000002</v>
      </c>
      <c r="H43" s="74">
        <v>0.3</v>
      </c>
      <c r="I43" s="74">
        <v>14.64</v>
      </c>
      <c r="J43" s="74">
        <v>71.099999999999994</v>
      </c>
      <c r="K43" s="72" t="s">
        <v>55</v>
      </c>
      <c r="L43" s="71">
        <v>2.1800000000000002</v>
      </c>
    </row>
    <row r="44" spans="1:12" ht="15" x14ac:dyDescent="0.25">
      <c r="A44" s="17"/>
      <c r="B44" s="11"/>
      <c r="C44" s="8"/>
      <c r="D44" s="6" t="s">
        <v>31</v>
      </c>
      <c r="E44" s="52" t="s">
        <v>53</v>
      </c>
      <c r="F44" s="71">
        <v>20</v>
      </c>
      <c r="G44" s="68">
        <v>1.32</v>
      </c>
      <c r="H44" s="68">
        <v>0.22</v>
      </c>
      <c r="I44" s="68">
        <v>8.1999999999999993</v>
      </c>
      <c r="J44" s="68">
        <v>40</v>
      </c>
      <c r="K44" s="72" t="s">
        <v>55</v>
      </c>
      <c r="L44" s="78">
        <v>1.29</v>
      </c>
    </row>
    <row r="45" spans="1:12" ht="15" x14ac:dyDescent="0.25">
      <c r="A45" s="18"/>
      <c r="B45" s="13"/>
      <c r="C45" s="7"/>
      <c r="D45" s="59" t="s">
        <v>32</v>
      </c>
      <c r="E45" s="60"/>
      <c r="F45" s="61">
        <f>SUM(F39:F44)</f>
        <v>720</v>
      </c>
      <c r="G45" s="62">
        <f>SUM(G39:G44)</f>
        <v>26.810000000000002</v>
      </c>
      <c r="H45" s="61">
        <f>SUM(H39:H44)</f>
        <v>25.470000000000002</v>
      </c>
      <c r="I45" s="61">
        <f>SUM(I39:I44)</f>
        <v>118.51</v>
      </c>
      <c r="J45" s="61">
        <f>SUM(J39:J44)</f>
        <v>814.75</v>
      </c>
      <c r="K45" s="63"/>
      <c r="L45" s="61">
        <f>SUM(L39:L44)</f>
        <v>74.890000000000015</v>
      </c>
    </row>
    <row r="46" spans="1:12" ht="15.75" customHeight="1" thickBot="1" x14ac:dyDescent="0.25">
      <c r="A46" s="21">
        <f>A34</f>
        <v>1</v>
      </c>
      <c r="B46" s="22">
        <f>B34</f>
        <v>3</v>
      </c>
      <c r="C46" s="176" t="s">
        <v>4</v>
      </c>
      <c r="D46" s="177"/>
      <c r="E46" s="23"/>
      <c r="F46" s="24">
        <f>F38+F45</f>
        <v>1230</v>
      </c>
      <c r="G46" s="24">
        <f>G38+G45</f>
        <v>43.64</v>
      </c>
      <c r="H46" s="24">
        <f>H38+H45</f>
        <v>42.410000000000004</v>
      </c>
      <c r="I46" s="24">
        <f>I38+I45</f>
        <v>223.05</v>
      </c>
      <c r="J46" s="24">
        <f>J38+J45</f>
        <v>1452.0500000000002</v>
      </c>
      <c r="K46" s="24"/>
      <c r="L46" s="161">
        <f>L38+L45</f>
        <v>120.17000000000002</v>
      </c>
    </row>
    <row r="47" spans="1:12" ht="15.75" x14ac:dyDescent="0.25">
      <c r="A47" s="14">
        <v>1</v>
      </c>
      <c r="B47" s="15">
        <v>4</v>
      </c>
      <c r="C47" s="16" t="s">
        <v>19</v>
      </c>
      <c r="D47" s="5" t="s">
        <v>20</v>
      </c>
      <c r="E47" s="66" t="s">
        <v>63</v>
      </c>
      <c r="F47" s="67">
        <v>200</v>
      </c>
      <c r="G47" s="68">
        <v>7.01</v>
      </c>
      <c r="H47" s="68">
        <v>8.09</v>
      </c>
      <c r="I47" s="68">
        <v>28.39</v>
      </c>
      <c r="J47" s="68">
        <v>213</v>
      </c>
      <c r="K47" s="69">
        <v>384</v>
      </c>
      <c r="L47" s="67">
        <v>19.41</v>
      </c>
    </row>
    <row r="48" spans="1:12" ht="15" x14ac:dyDescent="0.25">
      <c r="A48" s="17"/>
      <c r="B48" s="11"/>
      <c r="C48" s="8"/>
      <c r="D48" s="6" t="s">
        <v>21</v>
      </c>
      <c r="E48" s="70" t="s">
        <v>96</v>
      </c>
      <c r="F48" s="71">
        <v>200</v>
      </c>
      <c r="G48" s="74">
        <v>1.6</v>
      </c>
      <c r="H48" s="74">
        <v>1.4</v>
      </c>
      <c r="I48" s="74">
        <v>8.6</v>
      </c>
      <c r="J48" s="74">
        <v>53.5</v>
      </c>
      <c r="K48" s="72" t="s">
        <v>88</v>
      </c>
      <c r="L48" s="71">
        <v>6.41</v>
      </c>
    </row>
    <row r="49" spans="1:12" ht="15" x14ac:dyDescent="0.25">
      <c r="A49" s="17"/>
      <c r="B49" s="11"/>
      <c r="C49" s="8"/>
      <c r="D49" s="6" t="s">
        <v>22</v>
      </c>
      <c r="E49" s="52" t="s">
        <v>54</v>
      </c>
      <c r="F49" s="71">
        <v>30</v>
      </c>
      <c r="G49" s="74">
        <v>2.4300000000000002</v>
      </c>
      <c r="H49" s="74">
        <v>0.3</v>
      </c>
      <c r="I49" s="74">
        <v>14.64</v>
      </c>
      <c r="J49" s="74">
        <v>71.099999999999994</v>
      </c>
      <c r="K49" s="72" t="s">
        <v>55</v>
      </c>
      <c r="L49" s="71">
        <v>2.1800000000000002</v>
      </c>
    </row>
    <row r="50" spans="1:12" ht="15" x14ac:dyDescent="0.25">
      <c r="A50" s="17"/>
      <c r="B50" s="11"/>
      <c r="C50" s="8"/>
      <c r="D50" s="164" t="s">
        <v>60</v>
      </c>
      <c r="E50" s="84" t="s">
        <v>87</v>
      </c>
      <c r="F50" s="71">
        <v>75</v>
      </c>
      <c r="G50" s="71">
        <v>4.2</v>
      </c>
      <c r="H50" s="71">
        <v>8.1</v>
      </c>
      <c r="I50" s="71">
        <v>44.9</v>
      </c>
      <c r="J50" s="71">
        <v>267.75</v>
      </c>
      <c r="K50" s="72" t="s">
        <v>55</v>
      </c>
      <c r="L50" s="78">
        <v>20.92</v>
      </c>
    </row>
    <row r="51" spans="1:12" ht="15" x14ac:dyDescent="0.25">
      <c r="A51" s="18"/>
      <c r="B51" s="13"/>
      <c r="C51" s="7"/>
      <c r="D51" s="59" t="s">
        <v>32</v>
      </c>
      <c r="E51" s="60"/>
      <c r="F51" s="61">
        <f>SUM(F47:F50)</f>
        <v>505</v>
      </c>
      <c r="G51" s="61">
        <f>SUM(G47:G50)</f>
        <v>15.239999999999998</v>
      </c>
      <c r="H51" s="61">
        <f>SUM(H47:H50)</f>
        <v>17.89</v>
      </c>
      <c r="I51" s="62">
        <f>SUM(I47:I50)</f>
        <v>96.53</v>
      </c>
      <c r="J51" s="62">
        <f>SUM(J47:J50)</f>
        <v>605.35</v>
      </c>
      <c r="K51" s="63"/>
      <c r="L51" s="61">
        <f>SUM(L47:L50)</f>
        <v>48.92</v>
      </c>
    </row>
    <row r="52" spans="1:12" ht="15" x14ac:dyDescent="0.25">
      <c r="A52" s="17"/>
      <c r="B52" s="11"/>
      <c r="C52" s="8"/>
      <c r="D52" s="6" t="s">
        <v>26</v>
      </c>
      <c r="E52" s="49" t="s">
        <v>64</v>
      </c>
      <c r="F52" s="71">
        <v>200</v>
      </c>
      <c r="G52" s="68">
        <v>2.15</v>
      </c>
      <c r="H52" s="68">
        <v>2.27</v>
      </c>
      <c r="I52" s="68">
        <v>13.71</v>
      </c>
      <c r="J52" s="68">
        <v>83.8</v>
      </c>
      <c r="K52" s="75">
        <v>208</v>
      </c>
      <c r="L52" s="71">
        <v>7.83</v>
      </c>
    </row>
    <row r="53" spans="1:12" ht="15" x14ac:dyDescent="0.25">
      <c r="A53" s="17"/>
      <c r="B53" s="11"/>
      <c r="C53" s="166" t="s">
        <v>24</v>
      </c>
      <c r="D53" s="6" t="s">
        <v>27</v>
      </c>
      <c r="E53" s="70" t="s">
        <v>65</v>
      </c>
      <c r="F53" s="71">
        <v>250</v>
      </c>
      <c r="G53" s="68">
        <v>22.8</v>
      </c>
      <c r="H53" s="68">
        <v>29</v>
      </c>
      <c r="I53" s="68">
        <v>40.200000000000003</v>
      </c>
      <c r="J53" s="68">
        <v>521</v>
      </c>
      <c r="K53" s="75">
        <v>487</v>
      </c>
      <c r="L53" s="71">
        <v>44.58</v>
      </c>
    </row>
    <row r="54" spans="1:12" ht="15" x14ac:dyDescent="0.25">
      <c r="A54" s="17"/>
      <c r="B54" s="11"/>
      <c r="C54" s="8"/>
      <c r="D54" s="6" t="s">
        <v>28</v>
      </c>
      <c r="E54" s="89"/>
      <c r="F54" s="71"/>
      <c r="G54" s="71"/>
      <c r="H54" s="71"/>
      <c r="I54" s="71"/>
      <c r="J54" s="71"/>
      <c r="K54" s="75"/>
      <c r="L54" s="71"/>
    </row>
    <row r="55" spans="1:12" ht="15" x14ac:dyDescent="0.25">
      <c r="A55" s="17"/>
      <c r="B55" s="11"/>
      <c r="C55" s="8"/>
      <c r="D55" s="6" t="s">
        <v>29</v>
      </c>
      <c r="E55" s="49" t="s">
        <v>108</v>
      </c>
      <c r="F55" s="90">
        <v>200</v>
      </c>
      <c r="G55" s="68">
        <v>0</v>
      </c>
      <c r="H55" s="68">
        <v>0</v>
      </c>
      <c r="I55" s="68">
        <v>24</v>
      </c>
      <c r="J55" s="68">
        <v>95</v>
      </c>
      <c r="K55" s="75">
        <v>507</v>
      </c>
      <c r="L55" s="71">
        <v>12.73</v>
      </c>
    </row>
    <row r="56" spans="1:12" ht="15" x14ac:dyDescent="0.25">
      <c r="A56" s="17"/>
      <c r="B56" s="11"/>
      <c r="C56" s="8"/>
      <c r="D56" s="6" t="s">
        <v>30</v>
      </c>
      <c r="E56" s="52" t="s">
        <v>54</v>
      </c>
      <c r="F56" s="71">
        <v>30</v>
      </c>
      <c r="G56" s="74">
        <v>2.4300000000000002</v>
      </c>
      <c r="H56" s="74">
        <v>0.3</v>
      </c>
      <c r="I56" s="74">
        <v>14.64</v>
      </c>
      <c r="J56" s="74">
        <v>71.099999999999994</v>
      </c>
      <c r="K56" s="72" t="s">
        <v>55</v>
      </c>
      <c r="L56" s="71">
        <v>2.1800000000000002</v>
      </c>
    </row>
    <row r="57" spans="1:12" ht="15" x14ac:dyDescent="0.25">
      <c r="A57" s="17"/>
      <c r="B57" s="11"/>
      <c r="C57" s="8"/>
      <c r="D57" s="6" t="s">
        <v>31</v>
      </c>
      <c r="E57" s="52" t="s">
        <v>53</v>
      </c>
      <c r="F57" s="71">
        <v>20</v>
      </c>
      <c r="G57" s="68">
        <v>1.32</v>
      </c>
      <c r="H57" s="68">
        <v>0.22</v>
      </c>
      <c r="I57" s="68">
        <v>8.1999999999999993</v>
      </c>
      <c r="J57" s="68">
        <v>40</v>
      </c>
      <c r="K57" s="72" t="s">
        <v>55</v>
      </c>
      <c r="L57" s="78">
        <v>1.29</v>
      </c>
    </row>
    <row r="58" spans="1:12" ht="15" x14ac:dyDescent="0.25">
      <c r="A58" s="18"/>
      <c r="B58" s="13"/>
      <c r="C58" s="7"/>
      <c r="D58" s="59" t="s">
        <v>32</v>
      </c>
      <c r="E58" s="60"/>
      <c r="F58" s="61">
        <f>SUM(F52:F57)</f>
        <v>700</v>
      </c>
      <c r="G58" s="62">
        <f>SUM(G52:G57)</f>
        <v>28.7</v>
      </c>
      <c r="H58" s="62">
        <f>SUM(H52:H57)</f>
        <v>31.79</v>
      </c>
      <c r="I58" s="61">
        <f>SUM(I52:I57)</f>
        <v>100.75</v>
      </c>
      <c r="J58" s="61">
        <f>SUM(J52:J57)</f>
        <v>810.9</v>
      </c>
      <c r="K58" s="63"/>
      <c r="L58" s="61">
        <f>SUM(L52:L57)</f>
        <v>68.610000000000014</v>
      </c>
    </row>
    <row r="59" spans="1:12" ht="15.75" customHeight="1" thickBot="1" x14ac:dyDescent="0.25">
      <c r="A59" s="21">
        <f>A47</f>
        <v>1</v>
      </c>
      <c r="B59" s="22">
        <f>B47</f>
        <v>4</v>
      </c>
      <c r="C59" s="176" t="s">
        <v>4</v>
      </c>
      <c r="D59" s="177"/>
      <c r="E59" s="23"/>
      <c r="F59" s="24">
        <f>F51+F58</f>
        <v>1205</v>
      </c>
      <c r="G59" s="24">
        <f>G51+G58</f>
        <v>43.94</v>
      </c>
      <c r="H59" s="24">
        <f>H51+H58</f>
        <v>49.68</v>
      </c>
      <c r="I59" s="24">
        <f>I51+I58</f>
        <v>197.28</v>
      </c>
      <c r="J59" s="24">
        <f>J51+J58</f>
        <v>1416.25</v>
      </c>
      <c r="K59" s="24"/>
      <c r="L59" s="161">
        <f>L51+L58</f>
        <v>117.53000000000002</v>
      </c>
    </row>
    <row r="60" spans="1:12" ht="15" x14ac:dyDescent="0.25">
      <c r="A60" s="14">
        <v>1</v>
      </c>
      <c r="B60" s="15">
        <v>5</v>
      </c>
      <c r="C60" s="16" t="s">
        <v>19</v>
      </c>
      <c r="D60" s="91" t="s">
        <v>20</v>
      </c>
      <c r="E60" s="49" t="s">
        <v>73</v>
      </c>
      <c r="F60" s="67">
        <v>200</v>
      </c>
      <c r="G60" s="68">
        <v>5.75</v>
      </c>
      <c r="H60" s="68">
        <v>5.21</v>
      </c>
      <c r="I60" s="68">
        <v>18.84</v>
      </c>
      <c r="J60" s="68">
        <v>145.19999999999999</v>
      </c>
      <c r="K60" s="69">
        <v>93</v>
      </c>
      <c r="L60" s="67">
        <v>16.72</v>
      </c>
    </row>
    <row r="61" spans="1:12" ht="15" x14ac:dyDescent="0.25">
      <c r="A61" s="17"/>
      <c r="B61" s="11"/>
      <c r="C61" s="8"/>
      <c r="D61" s="92" t="s">
        <v>21</v>
      </c>
      <c r="E61" s="70" t="s">
        <v>109</v>
      </c>
      <c r="F61" s="90">
        <v>200</v>
      </c>
      <c r="G61" s="68">
        <v>4.68</v>
      </c>
      <c r="H61" s="68">
        <v>3.52</v>
      </c>
      <c r="I61" s="68">
        <v>12.5</v>
      </c>
      <c r="J61" s="68">
        <v>100.4</v>
      </c>
      <c r="K61" s="123" t="s">
        <v>110</v>
      </c>
      <c r="L61" s="71">
        <v>16.72</v>
      </c>
    </row>
    <row r="62" spans="1:12" ht="15" x14ac:dyDescent="0.25">
      <c r="A62" s="17"/>
      <c r="B62" s="11"/>
      <c r="C62" s="8"/>
      <c r="D62" s="92" t="s">
        <v>22</v>
      </c>
      <c r="E62" s="52" t="s">
        <v>54</v>
      </c>
      <c r="F62" s="71">
        <v>30</v>
      </c>
      <c r="G62" s="74">
        <v>2.4300000000000002</v>
      </c>
      <c r="H62" s="74">
        <v>0.3</v>
      </c>
      <c r="I62" s="74">
        <v>14.64</v>
      </c>
      <c r="J62" s="74">
        <v>71.099999999999994</v>
      </c>
      <c r="K62" s="72" t="s">
        <v>55</v>
      </c>
      <c r="L62" s="71">
        <v>2.1800000000000002</v>
      </c>
    </row>
    <row r="63" spans="1:12" ht="15" x14ac:dyDescent="0.25">
      <c r="A63" s="17"/>
      <c r="B63" s="11"/>
      <c r="C63" s="8"/>
      <c r="D63" s="92" t="s">
        <v>39</v>
      </c>
      <c r="E63" s="84" t="s">
        <v>87</v>
      </c>
      <c r="F63" s="71">
        <v>75</v>
      </c>
      <c r="G63" s="71">
        <v>4.2</v>
      </c>
      <c r="H63" s="71">
        <v>8.1</v>
      </c>
      <c r="I63" s="71">
        <v>44.9</v>
      </c>
      <c r="J63" s="71">
        <v>267.75</v>
      </c>
      <c r="K63" s="75" t="s">
        <v>40</v>
      </c>
      <c r="L63" s="78">
        <v>18.38</v>
      </c>
    </row>
    <row r="64" spans="1:12" ht="15" x14ac:dyDescent="0.25">
      <c r="A64" s="18"/>
      <c r="B64" s="13"/>
      <c r="C64" s="7"/>
      <c r="D64" s="59" t="s">
        <v>32</v>
      </c>
      <c r="E64" s="60"/>
      <c r="F64" s="61">
        <f>SUM(F60:F63)</f>
        <v>505</v>
      </c>
      <c r="G64" s="61">
        <f>SUM(G60:G63)</f>
        <v>17.059999999999999</v>
      </c>
      <c r="H64" s="61">
        <f>SUM(H60:H63)</f>
        <v>17.130000000000003</v>
      </c>
      <c r="I64" s="62">
        <f>SUM(I60:I63)</f>
        <v>90.88</v>
      </c>
      <c r="J64" s="62">
        <f>SUM(J60:J63)</f>
        <v>584.45000000000005</v>
      </c>
      <c r="K64" s="63"/>
      <c r="L64" s="61">
        <f>SUM(L60:L63)</f>
        <v>54</v>
      </c>
    </row>
    <row r="65" spans="1:20" ht="15.75" x14ac:dyDescent="0.25">
      <c r="A65" s="17"/>
      <c r="B65" s="11"/>
      <c r="C65" s="8"/>
      <c r="D65" s="92" t="s">
        <v>26</v>
      </c>
      <c r="E65" s="66" t="s">
        <v>66</v>
      </c>
      <c r="F65" s="90">
        <v>200</v>
      </c>
      <c r="G65" s="68">
        <v>1.7</v>
      </c>
      <c r="H65" s="68">
        <v>4.5</v>
      </c>
      <c r="I65" s="68">
        <v>10</v>
      </c>
      <c r="J65" s="68">
        <v>88</v>
      </c>
      <c r="K65" s="123">
        <v>134</v>
      </c>
      <c r="L65" s="78">
        <v>6.2</v>
      </c>
    </row>
    <row r="66" spans="1:20" ht="15.75" x14ac:dyDescent="0.25">
      <c r="A66" s="17"/>
      <c r="B66" s="11"/>
      <c r="C66" s="8"/>
      <c r="D66" s="92" t="s">
        <v>27</v>
      </c>
      <c r="E66" s="66" t="s">
        <v>98</v>
      </c>
      <c r="F66" s="90">
        <v>100</v>
      </c>
      <c r="G66" s="68">
        <v>14.5</v>
      </c>
      <c r="H66" s="68">
        <v>13.86</v>
      </c>
      <c r="I66" s="68">
        <v>30.3</v>
      </c>
      <c r="J66" s="68">
        <v>400</v>
      </c>
      <c r="K66" s="123">
        <v>272</v>
      </c>
      <c r="L66" s="78">
        <v>36.619999999999997</v>
      </c>
    </row>
    <row r="67" spans="1:20" ht="15.75" x14ac:dyDescent="0.25">
      <c r="A67" s="17"/>
      <c r="B67" s="11"/>
      <c r="C67" s="8"/>
      <c r="D67" s="92" t="s">
        <v>28</v>
      </c>
      <c r="E67" s="66" t="s">
        <v>117</v>
      </c>
      <c r="F67" s="90">
        <v>150</v>
      </c>
      <c r="G67" s="68">
        <v>2.78</v>
      </c>
      <c r="H67" s="68">
        <v>6.48</v>
      </c>
      <c r="I67" s="68">
        <v>34.520000000000003</v>
      </c>
      <c r="J67" s="68">
        <v>213.53</v>
      </c>
      <c r="K67" s="123">
        <v>708</v>
      </c>
      <c r="L67" s="71">
        <v>12.65</v>
      </c>
    </row>
    <row r="68" spans="1:20" ht="15" x14ac:dyDescent="0.25">
      <c r="A68" s="17"/>
      <c r="B68" s="11"/>
      <c r="C68" s="8"/>
      <c r="D68" s="92" t="s">
        <v>29</v>
      </c>
      <c r="E68" s="49" t="s">
        <v>116</v>
      </c>
      <c r="F68" s="90">
        <v>200</v>
      </c>
      <c r="G68" s="68">
        <v>0</v>
      </c>
      <c r="H68" s="68">
        <v>0</v>
      </c>
      <c r="I68" s="68">
        <v>19</v>
      </c>
      <c r="J68" s="68">
        <v>80</v>
      </c>
      <c r="K68" s="123">
        <v>507</v>
      </c>
      <c r="L68" s="78">
        <v>9.5</v>
      </c>
    </row>
    <row r="69" spans="1:20" ht="15" x14ac:dyDescent="0.25">
      <c r="A69" s="17"/>
      <c r="B69" s="11"/>
      <c r="C69" s="8"/>
      <c r="D69" s="92" t="s">
        <v>30</v>
      </c>
      <c r="E69" s="94" t="s">
        <v>54</v>
      </c>
      <c r="F69" s="90">
        <v>30</v>
      </c>
      <c r="G69" s="74">
        <v>2.4300000000000002</v>
      </c>
      <c r="H69" s="74">
        <v>0.3</v>
      </c>
      <c r="I69" s="74">
        <v>14.64</v>
      </c>
      <c r="J69" s="74">
        <v>71.099999999999994</v>
      </c>
      <c r="K69" s="123" t="s">
        <v>55</v>
      </c>
      <c r="L69" s="71">
        <v>2.1800000000000002</v>
      </c>
    </row>
    <row r="70" spans="1:20" ht="15" x14ac:dyDescent="0.25">
      <c r="A70" s="17"/>
      <c r="B70" s="11"/>
      <c r="C70" s="8"/>
      <c r="D70" s="92" t="s">
        <v>31</v>
      </c>
      <c r="E70" s="94" t="s">
        <v>53</v>
      </c>
      <c r="F70" s="71">
        <v>20</v>
      </c>
      <c r="G70" s="68">
        <v>1.32</v>
      </c>
      <c r="H70" s="68">
        <v>0.22</v>
      </c>
      <c r="I70" s="68">
        <v>8.1999999999999993</v>
      </c>
      <c r="J70" s="68">
        <v>40</v>
      </c>
      <c r="K70" s="72" t="s">
        <v>55</v>
      </c>
      <c r="L70" s="78">
        <v>1.29</v>
      </c>
    </row>
    <row r="71" spans="1:20" ht="15" x14ac:dyDescent="0.25">
      <c r="A71" s="18"/>
      <c r="B71" s="13"/>
      <c r="C71" s="7"/>
      <c r="D71" s="59" t="s">
        <v>32</v>
      </c>
      <c r="E71" s="60"/>
      <c r="F71" s="61">
        <f>SUM(F65:F70)</f>
        <v>700</v>
      </c>
      <c r="G71" s="61">
        <f>SUM(G65:G70)</f>
        <v>22.73</v>
      </c>
      <c r="H71" s="61">
        <f>SUM(H65:H70)</f>
        <v>25.36</v>
      </c>
      <c r="I71" s="61">
        <f>SUM(I65:I70)</f>
        <v>116.66</v>
      </c>
      <c r="J71" s="62">
        <f>SUM(J65:J70)</f>
        <v>892.63</v>
      </c>
      <c r="K71" s="63"/>
      <c r="L71" s="61">
        <f>SUM(L65:L70)</f>
        <v>68.440000000000012</v>
      </c>
    </row>
    <row r="72" spans="1:20" ht="15.75" customHeight="1" thickBot="1" x14ac:dyDescent="0.25">
      <c r="A72" s="21">
        <f>A60</f>
        <v>1</v>
      </c>
      <c r="B72" s="22">
        <f>B60</f>
        <v>5</v>
      </c>
      <c r="C72" s="176" t="s">
        <v>4</v>
      </c>
      <c r="D72" s="177"/>
      <c r="E72" s="23"/>
      <c r="F72" s="24">
        <f>F64+F71</f>
        <v>1205</v>
      </c>
      <c r="G72" s="24">
        <f>G64+G71</f>
        <v>39.79</v>
      </c>
      <c r="H72" s="24">
        <f>H64+H71</f>
        <v>42.49</v>
      </c>
      <c r="I72" s="24">
        <f>I64+I71</f>
        <v>207.54</v>
      </c>
      <c r="J72" s="24">
        <f>J64+J71</f>
        <v>1477.08</v>
      </c>
      <c r="K72" s="24"/>
      <c r="L72" s="161">
        <f>L64+L71</f>
        <v>122.44000000000001</v>
      </c>
    </row>
    <row r="73" spans="1:20" ht="15.75" x14ac:dyDescent="0.25">
      <c r="A73" s="14">
        <v>2</v>
      </c>
      <c r="B73" s="43" t="s">
        <v>68</v>
      </c>
      <c r="C73" s="16" t="s">
        <v>19</v>
      </c>
      <c r="D73" s="91" t="s">
        <v>20</v>
      </c>
      <c r="E73" s="66" t="s">
        <v>69</v>
      </c>
      <c r="F73" s="67">
        <v>200</v>
      </c>
      <c r="G73" s="68">
        <v>6.44</v>
      </c>
      <c r="H73" s="68">
        <v>7.53</v>
      </c>
      <c r="I73" s="68">
        <v>25.38</v>
      </c>
      <c r="J73" s="68">
        <v>192</v>
      </c>
      <c r="K73" s="69">
        <v>384</v>
      </c>
      <c r="L73" s="67">
        <v>18.87</v>
      </c>
    </row>
    <row r="74" spans="1:20" ht="15.75" x14ac:dyDescent="0.25">
      <c r="A74" s="17"/>
      <c r="B74" s="11"/>
      <c r="C74" s="8"/>
      <c r="D74" s="92" t="s">
        <v>21</v>
      </c>
      <c r="E74" s="80" t="s">
        <v>96</v>
      </c>
      <c r="F74" s="71">
        <v>200</v>
      </c>
      <c r="G74" s="87">
        <v>1.6</v>
      </c>
      <c r="H74" s="87">
        <v>1.4</v>
      </c>
      <c r="I74" s="87">
        <v>8.6</v>
      </c>
      <c r="J74" s="87">
        <v>53.5</v>
      </c>
      <c r="K74" s="75" t="s">
        <v>103</v>
      </c>
      <c r="L74" s="71">
        <v>6.41</v>
      </c>
    </row>
    <row r="75" spans="1:20" ht="15" x14ac:dyDescent="0.25">
      <c r="A75" s="17"/>
      <c r="B75" s="11"/>
      <c r="C75" s="8"/>
      <c r="D75" s="92" t="s">
        <v>22</v>
      </c>
      <c r="E75" s="52" t="s">
        <v>84</v>
      </c>
      <c r="F75" s="71">
        <v>30</v>
      </c>
      <c r="G75" s="74">
        <v>2.4300000000000002</v>
      </c>
      <c r="H75" s="74">
        <v>0.3</v>
      </c>
      <c r="I75" s="74">
        <v>14.64</v>
      </c>
      <c r="J75" s="74">
        <v>71.099999999999994</v>
      </c>
      <c r="K75" s="75" t="s">
        <v>55</v>
      </c>
      <c r="L75" s="78">
        <v>2.1800000000000002</v>
      </c>
    </row>
    <row r="76" spans="1:20" ht="15" x14ac:dyDescent="0.25">
      <c r="A76" s="17"/>
      <c r="B76" s="11"/>
      <c r="C76" s="8"/>
      <c r="D76" s="165" t="s">
        <v>39</v>
      </c>
      <c r="E76" s="84" t="s">
        <v>82</v>
      </c>
      <c r="F76" s="71">
        <v>80</v>
      </c>
      <c r="G76" s="93">
        <v>5.84</v>
      </c>
      <c r="H76" s="71">
        <v>10.64</v>
      </c>
      <c r="I76" s="71">
        <v>40.880000000000003</v>
      </c>
      <c r="J76" s="71">
        <v>282.39999999999998</v>
      </c>
      <c r="K76" s="72" t="s">
        <v>55</v>
      </c>
      <c r="L76" s="78">
        <v>20.239999999999998</v>
      </c>
    </row>
    <row r="77" spans="1:20" ht="15" x14ac:dyDescent="0.25">
      <c r="A77" s="18"/>
      <c r="B77" s="13"/>
      <c r="C77" s="7"/>
      <c r="D77" s="59" t="s">
        <v>32</v>
      </c>
      <c r="E77" s="60"/>
      <c r="F77" s="61">
        <f>SUM(F73:F76)</f>
        <v>510</v>
      </c>
      <c r="G77" s="62">
        <f>SUM(G73:G76)</f>
        <v>16.310000000000002</v>
      </c>
      <c r="H77" s="61">
        <f>SUM(H73:H76)</f>
        <v>19.87</v>
      </c>
      <c r="I77" s="62">
        <f>SUM(I73:I76)</f>
        <v>89.5</v>
      </c>
      <c r="J77" s="62">
        <f>SUM(J73:J76)</f>
        <v>599</v>
      </c>
      <c r="K77" s="63"/>
      <c r="L77" s="61">
        <f>SUM(L73:L76)</f>
        <v>47.7</v>
      </c>
      <c r="M77" s="97"/>
      <c r="N77" s="97"/>
      <c r="O77" s="97"/>
      <c r="P77" s="97"/>
      <c r="Q77" s="97"/>
      <c r="R77" s="97"/>
      <c r="S77" s="97"/>
      <c r="T77" s="97"/>
    </row>
    <row r="78" spans="1:20" ht="17.25" customHeight="1" x14ac:dyDescent="0.25">
      <c r="A78" s="17"/>
      <c r="B78" s="11"/>
      <c r="C78" s="8"/>
      <c r="D78" s="92" t="s">
        <v>26</v>
      </c>
      <c r="E78" s="49" t="s">
        <v>74</v>
      </c>
      <c r="F78" s="71">
        <v>220</v>
      </c>
      <c r="G78" s="68">
        <v>4.4800000000000004</v>
      </c>
      <c r="H78" s="68">
        <v>6.32</v>
      </c>
      <c r="I78" s="68">
        <v>23.52</v>
      </c>
      <c r="J78" s="68">
        <v>174.4</v>
      </c>
      <c r="K78" s="75">
        <v>79</v>
      </c>
      <c r="L78" s="71">
        <v>13.84</v>
      </c>
      <c r="M78" s="97"/>
      <c r="N78" s="98"/>
      <c r="O78" s="99"/>
      <c r="P78" s="100"/>
      <c r="Q78" s="100"/>
      <c r="R78" s="100"/>
      <c r="S78" s="100"/>
      <c r="T78" s="99"/>
    </row>
    <row r="79" spans="1:20" ht="15" x14ac:dyDescent="0.25">
      <c r="A79" s="17"/>
      <c r="B79" s="11"/>
      <c r="C79" s="166" t="s">
        <v>24</v>
      </c>
      <c r="D79" s="92" t="s">
        <v>27</v>
      </c>
      <c r="E79" s="85" t="s">
        <v>97</v>
      </c>
      <c r="F79" s="71">
        <v>100</v>
      </c>
      <c r="G79" s="86">
        <v>10.6</v>
      </c>
      <c r="H79" s="86">
        <v>16.8</v>
      </c>
      <c r="I79" s="86">
        <v>2.9</v>
      </c>
      <c r="J79" s="86">
        <v>215</v>
      </c>
      <c r="K79" s="75">
        <v>260</v>
      </c>
      <c r="L79" s="78">
        <v>39.56</v>
      </c>
      <c r="M79" s="97"/>
      <c r="N79" s="97"/>
      <c r="O79" s="97"/>
      <c r="P79" s="97"/>
      <c r="Q79" s="97"/>
      <c r="R79" s="97"/>
      <c r="S79" s="97"/>
      <c r="T79" s="97"/>
    </row>
    <row r="80" spans="1:20" ht="18.75" customHeight="1" x14ac:dyDescent="0.25">
      <c r="A80" s="17"/>
      <c r="B80" s="11"/>
      <c r="C80" s="8"/>
      <c r="D80" s="92" t="s">
        <v>28</v>
      </c>
      <c r="E80" s="49" t="s">
        <v>41</v>
      </c>
      <c r="F80" s="71">
        <v>150</v>
      </c>
      <c r="G80" s="68">
        <v>5.52</v>
      </c>
      <c r="H80" s="68">
        <v>4.5199999999999996</v>
      </c>
      <c r="I80" s="68">
        <v>26.45</v>
      </c>
      <c r="J80" s="68">
        <v>168.45</v>
      </c>
      <c r="K80" s="75">
        <v>688</v>
      </c>
      <c r="L80" s="71">
        <v>9.26</v>
      </c>
    </row>
    <row r="81" spans="1:12" ht="15.75" x14ac:dyDescent="0.25">
      <c r="A81" s="17"/>
      <c r="B81" s="11"/>
      <c r="C81" s="8"/>
      <c r="D81" s="92" t="s">
        <v>29</v>
      </c>
      <c r="E81" s="66" t="s">
        <v>50</v>
      </c>
      <c r="F81" s="71">
        <v>200</v>
      </c>
      <c r="G81" s="68">
        <v>0.48</v>
      </c>
      <c r="H81" s="68">
        <v>0</v>
      </c>
      <c r="I81" s="68">
        <v>25.68</v>
      </c>
      <c r="J81" s="68">
        <v>98.36</v>
      </c>
      <c r="K81" s="75">
        <v>349</v>
      </c>
      <c r="L81" s="71">
        <v>3.86</v>
      </c>
    </row>
    <row r="82" spans="1:12" ht="15" x14ac:dyDescent="0.25">
      <c r="A82" s="17"/>
      <c r="B82" s="11"/>
      <c r="C82" s="8"/>
      <c r="D82" s="92" t="s">
        <v>30</v>
      </c>
      <c r="E82" s="52" t="s">
        <v>54</v>
      </c>
      <c r="F82" s="71">
        <v>30</v>
      </c>
      <c r="G82" s="74">
        <v>2.4300000000000002</v>
      </c>
      <c r="H82" s="74">
        <v>0.3</v>
      </c>
      <c r="I82" s="74">
        <v>14.64</v>
      </c>
      <c r="J82" s="74">
        <v>71.099999999999994</v>
      </c>
      <c r="K82" s="72" t="s">
        <v>55</v>
      </c>
      <c r="L82" s="71">
        <v>2.1800000000000002</v>
      </c>
    </row>
    <row r="83" spans="1:12" ht="15" x14ac:dyDescent="0.25">
      <c r="A83" s="17"/>
      <c r="B83" s="11"/>
      <c r="C83" s="8"/>
      <c r="D83" s="92" t="s">
        <v>31</v>
      </c>
      <c r="E83" s="52" t="s">
        <v>53</v>
      </c>
      <c r="F83" s="71">
        <v>20</v>
      </c>
      <c r="G83" s="68">
        <v>1.32</v>
      </c>
      <c r="H83" s="68">
        <v>0.22</v>
      </c>
      <c r="I83" s="68">
        <v>8.1999999999999993</v>
      </c>
      <c r="J83" s="68">
        <v>40</v>
      </c>
      <c r="K83" s="72" t="s">
        <v>55</v>
      </c>
      <c r="L83" s="78">
        <v>1.29</v>
      </c>
    </row>
    <row r="84" spans="1:12" ht="15" x14ac:dyDescent="0.25">
      <c r="A84" s="18"/>
      <c r="B84" s="13"/>
      <c r="C84" s="7"/>
      <c r="D84" s="59" t="s">
        <v>32</v>
      </c>
      <c r="E84" s="60"/>
      <c r="F84" s="61">
        <f>SUM(F78:F83)</f>
        <v>720</v>
      </c>
      <c r="G84" s="61">
        <f>SUM(G78:G83)</f>
        <v>24.830000000000002</v>
      </c>
      <c r="H84" s="62">
        <f>SUM(H78:H83)</f>
        <v>28.16</v>
      </c>
      <c r="I84" s="61">
        <f>SUM(I78:I83)</f>
        <v>101.39</v>
      </c>
      <c r="J84" s="62">
        <f>SUM(J78:J83)</f>
        <v>767.31</v>
      </c>
      <c r="K84" s="63"/>
      <c r="L84" s="61">
        <f>SUM(L78:L83)</f>
        <v>69.990000000000023</v>
      </c>
    </row>
    <row r="85" spans="1:12" ht="15.75" thickBot="1" x14ac:dyDescent="0.25">
      <c r="A85" s="21">
        <f>A73</f>
        <v>2</v>
      </c>
      <c r="B85" s="22" t="str">
        <f>B73</f>
        <v>1(6)</v>
      </c>
      <c r="C85" s="176" t="s">
        <v>4</v>
      </c>
      <c r="D85" s="177"/>
      <c r="E85" s="23"/>
      <c r="F85" s="24">
        <f>F77+F84</f>
        <v>1230</v>
      </c>
      <c r="G85" s="24">
        <f>G77+G84</f>
        <v>41.14</v>
      </c>
      <c r="H85" s="24">
        <f>H77+H84</f>
        <v>48.03</v>
      </c>
      <c r="I85" s="24">
        <f>I77+I84</f>
        <v>190.89</v>
      </c>
      <c r="J85" s="24">
        <f>J77+J84</f>
        <v>1366.31</v>
      </c>
      <c r="K85" s="24"/>
      <c r="L85" s="161">
        <f>L77+L84</f>
        <v>117.69000000000003</v>
      </c>
    </row>
    <row r="86" spans="1:12" ht="15.75" x14ac:dyDescent="0.25">
      <c r="A86" s="10">
        <v>2</v>
      </c>
      <c r="B86" s="44" t="s">
        <v>71</v>
      </c>
      <c r="C86" s="16" t="s">
        <v>19</v>
      </c>
      <c r="D86" s="5" t="s">
        <v>20</v>
      </c>
      <c r="E86" s="66" t="s">
        <v>99</v>
      </c>
      <c r="F86" s="67">
        <v>200</v>
      </c>
      <c r="G86" s="68">
        <v>6.08</v>
      </c>
      <c r="H86" s="68">
        <v>5.8</v>
      </c>
      <c r="I86" s="68">
        <v>24.1</v>
      </c>
      <c r="J86" s="68">
        <v>168.9</v>
      </c>
      <c r="K86" s="69" t="s">
        <v>93</v>
      </c>
      <c r="L86" s="162">
        <v>17.399999999999999</v>
      </c>
    </row>
    <row r="87" spans="1:12" ht="15" x14ac:dyDescent="0.25">
      <c r="A87" s="10"/>
      <c r="B87" s="11"/>
      <c r="C87" s="8"/>
      <c r="D87" s="6" t="s">
        <v>21</v>
      </c>
      <c r="E87" s="70" t="s">
        <v>96</v>
      </c>
      <c r="F87" s="71">
        <v>200</v>
      </c>
      <c r="G87" s="68">
        <v>1.6</v>
      </c>
      <c r="H87" s="68">
        <v>1.4</v>
      </c>
      <c r="I87" s="68">
        <v>8.6</v>
      </c>
      <c r="J87" s="68">
        <v>53.5</v>
      </c>
      <c r="K87" s="75" t="s">
        <v>104</v>
      </c>
      <c r="L87" s="71">
        <v>6.41</v>
      </c>
    </row>
    <row r="88" spans="1:12" ht="15" x14ac:dyDescent="0.25">
      <c r="A88" s="10"/>
      <c r="B88" s="11"/>
      <c r="C88" s="8"/>
      <c r="D88" s="6" t="s">
        <v>22</v>
      </c>
      <c r="E88" s="52" t="s">
        <v>54</v>
      </c>
      <c r="F88" s="71">
        <v>30</v>
      </c>
      <c r="G88" s="74">
        <v>2.4300000000000002</v>
      </c>
      <c r="H88" s="74">
        <v>0.3</v>
      </c>
      <c r="I88" s="74">
        <v>14.64</v>
      </c>
      <c r="J88" s="74">
        <v>71.099999999999994</v>
      </c>
      <c r="K88" s="72" t="s">
        <v>55</v>
      </c>
      <c r="L88" s="71">
        <v>2.1800000000000002</v>
      </c>
    </row>
    <row r="89" spans="1:12" ht="15" x14ac:dyDescent="0.25">
      <c r="A89" s="10"/>
      <c r="B89" s="11"/>
      <c r="C89" s="8"/>
      <c r="D89" s="57" t="s">
        <v>39</v>
      </c>
      <c r="E89" s="84" t="s">
        <v>95</v>
      </c>
      <c r="F89" s="71">
        <v>100</v>
      </c>
      <c r="G89" s="71">
        <v>5.84</v>
      </c>
      <c r="H89" s="71">
        <v>10.64</v>
      </c>
      <c r="I89" s="71">
        <v>40.880000000000003</v>
      </c>
      <c r="J89" s="71">
        <v>282.39999999999998</v>
      </c>
      <c r="K89" s="72" t="s">
        <v>55</v>
      </c>
      <c r="L89" s="71">
        <v>20.239999999999998</v>
      </c>
    </row>
    <row r="90" spans="1:12" ht="15" x14ac:dyDescent="0.25">
      <c r="A90" s="12"/>
      <c r="B90" s="13"/>
      <c r="C90" s="7"/>
      <c r="D90" s="59" t="s">
        <v>32</v>
      </c>
      <c r="E90" s="60"/>
      <c r="F90" s="61">
        <f>SUM(F86:F89)</f>
        <v>530</v>
      </c>
      <c r="G90" s="61">
        <f>SUM(G86:G89)</f>
        <v>15.95</v>
      </c>
      <c r="H90" s="61">
        <f>SUM(H86:H89)</f>
        <v>18.14</v>
      </c>
      <c r="I90" s="62">
        <f>SUM(I86:I89)</f>
        <v>88.22</v>
      </c>
      <c r="J90" s="62">
        <f>SUM(J86:J89)</f>
        <v>575.9</v>
      </c>
      <c r="K90" s="63"/>
      <c r="L90" s="61">
        <f>SUM(L86:L89)</f>
        <v>46.23</v>
      </c>
    </row>
    <row r="91" spans="1:12" ht="15" x14ac:dyDescent="0.25">
      <c r="A91" s="10"/>
      <c r="B91" s="11"/>
      <c r="C91" s="8"/>
      <c r="D91" s="92" t="s">
        <v>26</v>
      </c>
      <c r="E91" s="73" t="s">
        <v>61</v>
      </c>
      <c r="F91" s="74">
        <v>200</v>
      </c>
      <c r="G91" s="74">
        <v>4.3899999999999997</v>
      </c>
      <c r="H91" s="74">
        <v>4.22</v>
      </c>
      <c r="I91" s="74">
        <v>13.06</v>
      </c>
      <c r="J91" s="74">
        <v>107.8</v>
      </c>
      <c r="K91" s="75">
        <v>206</v>
      </c>
      <c r="L91" s="71">
        <v>5</v>
      </c>
    </row>
    <row r="92" spans="1:12" ht="15.75" x14ac:dyDescent="0.25">
      <c r="A92" s="10"/>
      <c r="B92" s="11"/>
      <c r="C92" s="8"/>
      <c r="D92" s="92" t="s">
        <v>27</v>
      </c>
      <c r="E92" s="66" t="s">
        <v>98</v>
      </c>
      <c r="F92" s="90">
        <v>100</v>
      </c>
      <c r="G92" s="68">
        <v>14.5</v>
      </c>
      <c r="H92" s="68">
        <v>13.86</v>
      </c>
      <c r="I92" s="68">
        <v>30.3</v>
      </c>
      <c r="J92" s="68">
        <v>400</v>
      </c>
      <c r="K92" s="123">
        <v>272</v>
      </c>
      <c r="L92" s="71">
        <v>36.53</v>
      </c>
    </row>
    <row r="93" spans="1:12" ht="15.75" x14ac:dyDescent="0.25">
      <c r="A93" s="10"/>
      <c r="B93" s="11"/>
      <c r="C93" s="8"/>
      <c r="D93" s="92" t="s">
        <v>28</v>
      </c>
      <c r="E93" s="80" t="s">
        <v>70</v>
      </c>
      <c r="F93" s="71">
        <v>150</v>
      </c>
      <c r="G93" s="68">
        <v>2.29</v>
      </c>
      <c r="H93" s="68">
        <v>11</v>
      </c>
      <c r="I93" s="68">
        <v>14.44</v>
      </c>
      <c r="J93" s="68">
        <v>166</v>
      </c>
      <c r="K93" s="75">
        <v>321</v>
      </c>
      <c r="L93" s="71">
        <v>8.9600000000000009</v>
      </c>
    </row>
    <row r="94" spans="1:12" ht="15" x14ac:dyDescent="0.25">
      <c r="A94" s="10"/>
      <c r="B94" s="11"/>
      <c r="C94" s="8"/>
      <c r="D94" s="92" t="s">
        <v>29</v>
      </c>
      <c r="E94" s="49" t="s">
        <v>58</v>
      </c>
      <c r="F94" s="71">
        <v>200</v>
      </c>
      <c r="G94" s="68">
        <v>0.2</v>
      </c>
      <c r="H94" s="68">
        <v>0.2</v>
      </c>
      <c r="I94" s="68">
        <v>22.3</v>
      </c>
      <c r="J94" s="68">
        <v>110</v>
      </c>
      <c r="K94" s="75">
        <v>859</v>
      </c>
      <c r="L94" s="78">
        <v>6.75</v>
      </c>
    </row>
    <row r="95" spans="1:12" ht="15.75" x14ac:dyDescent="0.25">
      <c r="A95" s="10"/>
      <c r="B95" s="11"/>
      <c r="C95" s="58" t="s">
        <v>24</v>
      </c>
      <c r="D95" s="92" t="s">
        <v>30</v>
      </c>
      <c r="E95" s="82" t="s">
        <v>54</v>
      </c>
      <c r="F95" s="71">
        <v>30</v>
      </c>
      <c r="G95" s="74">
        <v>2.4300000000000002</v>
      </c>
      <c r="H95" s="74">
        <v>0.3</v>
      </c>
      <c r="I95" s="74">
        <v>14.64</v>
      </c>
      <c r="J95" s="74">
        <v>71.099999999999994</v>
      </c>
      <c r="K95" s="72" t="s">
        <v>55</v>
      </c>
      <c r="L95" s="71">
        <v>2.1800000000000002</v>
      </c>
    </row>
    <row r="96" spans="1:12" ht="15.75" x14ac:dyDescent="0.25">
      <c r="A96" s="10"/>
      <c r="B96" s="11"/>
      <c r="C96" s="8"/>
      <c r="D96" s="92" t="s">
        <v>31</v>
      </c>
      <c r="E96" s="82" t="s">
        <v>53</v>
      </c>
      <c r="F96" s="71">
        <v>20</v>
      </c>
      <c r="G96" s="68">
        <v>1.32</v>
      </c>
      <c r="H96" s="68">
        <v>0.22</v>
      </c>
      <c r="I96" s="68">
        <v>8.1999999999999993</v>
      </c>
      <c r="J96" s="68">
        <v>40</v>
      </c>
      <c r="K96" s="72" t="s">
        <v>55</v>
      </c>
      <c r="L96" s="78">
        <v>1.29</v>
      </c>
    </row>
    <row r="97" spans="1:12" ht="15" x14ac:dyDescent="0.25">
      <c r="A97" s="12"/>
      <c r="B97" s="13"/>
      <c r="C97" s="7"/>
      <c r="D97" s="59" t="s">
        <v>32</v>
      </c>
      <c r="E97" s="60"/>
      <c r="F97" s="61">
        <f>SUM(F91:F96)</f>
        <v>700</v>
      </c>
      <c r="G97" s="61">
        <f>SUM(G91:G96)</f>
        <v>25.13</v>
      </c>
      <c r="H97" s="62">
        <f>SUM(H91:H96)</f>
        <v>29.799999999999997</v>
      </c>
      <c r="I97" s="62">
        <f>SUM(I91:I96)</f>
        <v>102.94</v>
      </c>
      <c r="J97" s="62">
        <f>SUM(J91:J96)</f>
        <v>894.9</v>
      </c>
      <c r="K97" s="63"/>
      <c r="L97" s="61">
        <f>SUM(L91:L96)</f>
        <v>60.71</v>
      </c>
    </row>
    <row r="98" spans="1:12" ht="15.75" thickBot="1" x14ac:dyDescent="0.25">
      <c r="A98" s="25">
        <f>A86</f>
        <v>2</v>
      </c>
      <c r="B98" s="25" t="str">
        <f>B86</f>
        <v>2(7)</v>
      </c>
      <c r="C98" s="176" t="s">
        <v>4</v>
      </c>
      <c r="D98" s="177"/>
      <c r="E98" s="23"/>
      <c r="F98" s="24">
        <f>F90+F97</f>
        <v>1230</v>
      </c>
      <c r="G98" s="24">
        <f>G90+G97</f>
        <v>41.08</v>
      </c>
      <c r="H98" s="24">
        <f>H90+H97</f>
        <v>47.94</v>
      </c>
      <c r="I98" s="24">
        <f>I90+I97</f>
        <v>191.16</v>
      </c>
      <c r="J98" s="24">
        <f>J90+J97</f>
        <v>1470.8</v>
      </c>
      <c r="K98" s="24"/>
      <c r="L98" s="161">
        <f>L90+L97</f>
        <v>106.94</v>
      </c>
    </row>
    <row r="99" spans="1:12" ht="15.75" x14ac:dyDescent="0.25">
      <c r="A99" s="14">
        <v>2</v>
      </c>
      <c r="B99" s="43" t="s">
        <v>72</v>
      </c>
      <c r="C99" s="16" t="s">
        <v>19</v>
      </c>
      <c r="D99" s="5" t="s">
        <v>20</v>
      </c>
      <c r="E99" s="66" t="s">
        <v>94</v>
      </c>
      <c r="F99" s="67">
        <v>200</v>
      </c>
      <c r="G99" s="68">
        <v>8.6</v>
      </c>
      <c r="H99" s="68">
        <v>12.8</v>
      </c>
      <c r="I99" s="68">
        <v>34.200000000000003</v>
      </c>
      <c r="J99" s="68">
        <v>285.8</v>
      </c>
      <c r="K99" s="88" t="s">
        <v>90</v>
      </c>
      <c r="L99" s="67">
        <v>23.62</v>
      </c>
    </row>
    <row r="100" spans="1:12" ht="15" x14ac:dyDescent="0.25">
      <c r="A100" s="17"/>
      <c r="B100" s="11"/>
      <c r="C100" s="8"/>
      <c r="D100" s="6" t="s">
        <v>21</v>
      </c>
      <c r="E100" s="70" t="s">
        <v>109</v>
      </c>
      <c r="F100" s="90">
        <v>200</v>
      </c>
      <c r="G100" s="68">
        <v>4.68</v>
      </c>
      <c r="H100" s="68">
        <v>3.52</v>
      </c>
      <c r="I100" s="68">
        <v>12.5</v>
      </c>
      <c r="J100" s="68">
        <v>100.4</v>
      </c>
      <c r="K100" s="123" t="s">
        <v>110</v>
      </c>
      <c r="L100" s="71">
        <v>16.72</v>
      </c>
    </row>
    <row r="101" spans="1:12" ht="15.75" customHeight="1" x14ac:dyDescent="0.25">
      <c r="A101" s="17"/>
      <c r="B101" s="11"/>
      <c r="C101" s="8"/>
      <c r="D101" s="6" t="s">
        <v>22</v>
      </c>
      <c r="E101" s="52" t="s">
        <v>54</v>
      </c>
      <c r="F101" s="71">
        <v>30</v>
      </c>
      <c r="G101" s="74">
        <v>2.4300000000000002</v>
      </c>
      <c r="H101" s="74">
        <v>0.3</v>
      </c>
      <c r="I101" s="74">
        <v>14.64</v>
      </c>
      <c r="J101" s="74">
        <v>71.099999999999994</v>
      </c>
      <c r="K101" s="75" t="s">
        <v>55</v>
      </c>
      <c r="L101" s="71">
        <v>2.1800000000000002</v>
      </c>
    </row>
    <row r="102" spans="1:12" ht="15" x14ac:dyDescent="0.25">
      <c r="A102" s="17"/>
      <c r="B102" s="11"/>
      <c r="C102" s="8"/>
      <c r="D102" s="38" t="s">
        <v>39</v>
      </c>
      <c r="E102" s="84" t="s">
        <v>115</v>
      </c>
      <c r="F102" s="71">
        <v>100</v>
      </c>
      <c r="G102" s="71">
        <v>0.92</v>
      </c>
      <c r="H102" s="71">
        <v>0.3</v>
      </c>
      <c r="I102" s="71">
        <v>11.07</v>
      </c>
      <c r="J102" s="71">
        <v>52.53</v>
      </c>
      <c r="K102" s="72" t="s">
        <v>55</v>
      </c>
      <c r="L102" s="71">
        <v>10.5</v>
      </c>
    </row>
    <row r="103" spans="1:12" ht="15" x14ac:dyDescent="0.25">
      <c r="A103" s="18"/>
      <c r="B103" s="13"/>
      <c r="C103" s="7"/>
      <c r="D103" s="59" t="s">
        <v>32</v>
      </c>
      <c r="E103" s="60"/>
      <c r="F103" s="61">
        <f>SUM(F99:F102)</f>
        <v>530</v>
      </c>
      <c r="G103" s="61">
        <f>SUM(G99:G102)</f>
        <v>16.63</v>
      </c>
      <c r="H103" s="61">
        <f>SUM(H99:H102)</f>
        <v>16.920000000000002</v>
      </c>
      <c r="I103" s="62">
        <f>SUM(I99:I102)</f>
        <v>72.41</v>
      </c>
      <c r="J103" s="62">
        <f>SUM(J99:J102)</f>
        <v>509.83000000000004</v>
      </c>
      <c r="K103" s="63"/>
      <c r="L103" s="61">
        <f>SUM(L99:L102)</f>
        <v>53.02</v>
      </c>
    </row>
    <row r="104" spans="1:12" ht="15.75" x14ac:dyDescent="0.25">
      <c r="A104" s="17"/>
      <c r="B104" s="11"/>
      <c r="C104" s="8"/>
      <c r="D104" s="92" t="s">
        <v>26</v>
      </c>
      <c r="E104" s="66" t="s">
        <v>77</v>
      </c>
      <c r="F104" s="71">
        <v>200</v>
      </c>
      <c r="G104" s="68">
        <v>1.45</v>
      </c>
      <c r="H104" s="68">
        <v>3.93</v>
      </c>
      <c r="I104" s="68">
        <v>10.02</v>
      </c>
      <c r="J104" s="68">
        <v>82</v>
      </c>
      <c r="K104" s="75">
        <v>170</v>
      </c>
      <c r="L104" s="78">
        <v>8.4</v>
      </c>
    </row>
    <row r="105" spans="1:12" ht="15.75" x14ac:dyDescent="0.25">
      <c r="A105" s="17"/>
      <c r="B105" s="11"/>
      <c r="C105" s="166" t="s">
        <v>24</v>
      </c>
      <c r="D105" s="92" t="s">
        <v>27</v>
      </c>
      <c r="E105" s="80" t="s">
        <v>83</v>
      </c>
      <c r="F105" s="71">
        <v>100</v>
      </c>
      <c r="G105" s="68">
        <v>13.25</v>
      </c>
      <c r="H105" s="68">
        <v>14.52</v>
      </c>
      <c r="I105" s="68">
        <v>16.760000000000002</v>
      </c>
      <c r="J105" s="68">
        <v>250.88</v>
      </c>
      <c r="K105" s="75">
        <v>618</v>
      </c>
      <c r="L105" s="71">
        <v>37.25</v>
      </c>
    </row>
    <row r="106" spans="1:12" ht="15.75" x14ac:dyDescent="0.25">
      <c r="A106" s="17"/>
      <c r="B106" s="11"/>
      <c r="C106" s="8"/>
      <c r="D106" s="92" t="s">
        <v>28</v>
      </c>
      <c r="E106" s="66" t="s">
        <v>44</v>
      </c>
      <c r="F106" s="71">
        <v>150</v>
      </c>
      <c r="G106" s="68">
        <v>7.46</v>
      </c>
      <c r="H106" s="81">
        <v>5.61</v>
      </c>
      <c r="I106" s="68">
        <v>35.840000000000003</v>
      </c>
      <c r="J106" s="68">
        <v>230.45</v>
      </c>
      <c r="K106" s="75">
        <v>679</v>
      </c>
      <c r="L106" s="71">
        <v>9.06</v>
      </c>
    </row>
    <row r="107" spans="1:12" ht="15" x14ac:dyDescent="0.25">
      <c r="A107" s="17"/>
      <c r="B107" s="11"/>
      <c r="C107" s="8"/>
      <c r="D107" s="92" t="s">
        <v>29</v>
      </c>
      <c r="E107" s="52" t="s">
        <v>62</v>
      </c>
      <c r="F107" s="71">
        <v>200</v>
      </c>
      <c r="G107" s="68">
        <v>1</v>
      </c>
      <c r="H107" s="68">
        <v>0.2</v>
      </c>
      <c r="I107" s="68">
        <v>19.8</v>
      </c>
      <c r="J107" s="68">
        <v>86</v>
      </c>
      <c r="K107" s="75">
        <v>442</v>
      </c>
      <c r="L107" s="71">
        <v>10.5</v>
      </c>
    </row>
    <row r="108" spans="1:12" ht="15" x14ac:dyDescent="0.25">
      <c r="A108" s="17"/>
      <c r="B108" s="11"/>
      <c r="C108" s="8"/>
      <c r="D108" s="92" t="s">
        <v>30</v>
      </c>
      <c r="E108" s="52" t="s">
        <v>54</v>
      </c>
      <c r="F108" s="71">
        <v>30</v>
      </c>
      <c r="G108" s="74">
        <v>2.4300000000000002</v>
      </c>
      <c r="H108" s="74">
        <v>0.3</v>
      </c>
      <c r="I108" s="74">
        <v>14.64</v>
      </c>
      <c r="J108" s="74">
        <v>71.099999999999994</v>
      </c>
      <c r="K108" s="72" t="s">
        <v>55</v>
      </c>
      <c r="L108" s="71">
        <v>2.1800000000000002</v>
      </c>
    </row>
    <row r="109" spans="1:12" ht="15" x14ac:dyDescent="0.25">
      <c r="A109" s="17"/>
      <c r="B109" s="11"/>
      <c r="C109" s="8"/>
      <c r="D109" s="92" t="s">
        <v>31</v>
      </c>
      <c r="E109" s="52" t="s">
        <v>53</v>
      </c>
      <c r="F109" s="71">
        <v>20</v>
      </c>
      <c r="G109" s="68">
        <v>1.32</v>
      </c>
      <c r="H109" s="68">
        <v>0.22</v>
      </c>
      <c r="I109" s="68">
        <v>8.1999999999999993</v>
      </c>
      <c r="J109" s="68">
        <v>40</v>
      </c>
      <c r="K109" s="72" t="s">
        <v>55</v>
      </c>
      <c r="L109" s="78">
        <v>1.29</v>
      </c>
    </row>
    <row r="110" spans="1:12" ht="15" x14ac:dyDescent="0.25">
      <c r="A110" s="18"/>
      <c r="B110" s="13"/>
      <c r="C110" s="7"/>
      <c r="D110" s="59" t="s">
        <v>32</v>
      </c>
      <c r="E110" s="60"/>
      <c r="F110" s="61">
        <f>SUM(F104:F109)</f>
        <v>700</v>
      </c>
      <c r="G110" s="61">
        <f>SUM(G104:G109)</f>
        <v>26.91</v>
      </c>
      <c r="H110" s="61">
        <f>SUM(H104:H109)</f>
        <v>24.779999999999998</v>
      </c>
      <c r="I110" s="61">
        <f>SUM(I104:I109)</f>
        <v>105.26</v>
      </c>
      <c r="J110" s="61">
        <f>SUM(J104:J109)</f>
        <v>760.43</v>
      </c>
      <c r="K110" s="63"/>
      <c r="L110" s="61">
        <f>SUM(L104:L109)</f>
        <v>68.680000000000021</v>
      </c>
    </row>
    <row r="111" spans="1:12" ht="15.75" thickBot="1" x14ac:dyDescent="0.25">
      <c r="A111" s="21">
        <f>A99</f>
        <v>2</v>
      </c>
      <c r="B111" s="22" t="str">
        <f>B99</f>
        <v>3(8)</v>
      </c>
      <c r="C111" s="176" t="s">
        <v>4</v>
      </c>
      <c r="D111" s="177"/>
      <c r="E111" s="23"/>
      <c r="F111" s="24">
        <f>F103+F110</f>
        <v>1230</v>
      </c>
      <c r="G111" s="24">
        <f>G103+G110</f>
        <v>43.54</v>
      </c>
      <c r="H111" s="24">
        <f>H103+H110</f>
        <v>41.7</v>
      </c>
      <c r="I111" s="24">
        <f>I103+I110</f>
        <v>177.67000000000002</v>
      </c>
      <c r="J111" s="24">
        <f>J103+J110</f>
        <v>1270.26</v>
      </c>
      <c r="K111" s="24"/>
      <c r="L111" s="161">
        <f>L103+L110</f>
        <v>121.70000000000002</v>
      </c>
    </row>
    <row r="112" spans="1:12" ht="15.75" x14ac:dyDescent="0.25">
      <c r="A112" s="14">
        <v>2</v>
      </c>
      <c r="B112" s="43" t="s">
        <v>76</v>
      </c>
      <c r="C112" s="16" t="s">
        <v>19</v>
      </c>
      <c r="D112" s="91" t="s">
        <v>20</v>
      </c>
      <c r="E112" s="66" t="s">
        <v>113</v>
      </c>
      <c r="F112" s="67">
        <v>200</v>
      </c>
      <c r="G112" s="68">
        <v>7.2</v>
      </c>
      <c r="H112" s="68">
        <v>10.7</v>
      </c>
      <c r="I112" s="68">
        <v>43.9</v>
      </c>
      <c r="J112" s="68">
        <v>300.7</v>
      </c>
      <c r="K112" s="69" t="s">
        <v>114</v>
      </c>
      <c r="L112" s="67">
        <v>24.47</v>
      </c>
    </row>
    <row r="113" spans="1:12" ht="15" x14ac:dyDescent="0.25">
      <c r="A113" s="17"/>
      <c r="B113" s="11"/>
      <c r="C113" s="8"/>
      <c r="D113" s="92" t="s">
        <v>21</v>
      </c>
      <c r="E113" s="117" t="s">
        <v>112</v>
      </c>
      <c r="F113" s="74">
        <v>200</v>
      </c>
      <c r="G113" s="74">
        <v>1.4</v>
      </c>
      <c r="H113" s="74">
        <v>2</v>
      </c>
      <c r="I113" s="74">
        <v>22.4</v>
      </c>
      <c r="J113" s="74">
        <v>116</v>
      </c>
      <c r="K113" s="75">
        <v>951</v>
      </c>
      <c r="L113" s="71">
        <v>8.49</v>
      </c>
    </row>
    <row r="114" spans="1:12" ht="15" x14ac:dyDescent="0.25">
      <c r="A114" s="17"/>
      <c r="B114" s="11"/>
      <c r="C114" s="8"/>
      <c r="D114" s="92" t="s">
        <v>22</v>
      </c>
      <c r="E114" s="52" t="s">
        <v>54</v>
      </c>
      <c r="F114" s="71">
        <v>30</v>
      </c>
      <c r="G114" s="74">
        <v>2.4300000000000002</v>
      </c>
      <c r="H114" s="74">
        <v>0.3</v>
      </c>
      <c r="I114" s="74">
        <v>14.64</v>
      </c>
      <c r="J114" s="74">
        <v>71.099999999999994</v>
      </c>
      <c r="K114" s="75" t="s">
        <v>55</v>
      </c>
      <c r="L114" s="78">
        <v>2.1800000000000002</v>
      </c>
    </row>
    <row r="115" spans="1:12" ht="15" x14ac:dyDescent="0.25">
      <c r="A115" s="17"/>
      <c r="B115" s="11"/>
      <c r="C115" s="8"/>
      <c r="D115" s="165" t="s">
        <v>118</v>
      </c>
      <c r="E115" s="169" t="s">
        <v>119</v>
      </c>
      <c r="F115" s="71">
        <v>50</v>
      </c>
      <c r="G115" s="74">
        <v>0.4</v>
      </c>
      <c r="H115" s="74">
        <v>0.05</v>
      </c>
      <c r="I115" s="74">
        <v>1.25</v>
      </c>
      <c r="J115" s="74">
        <v>7</v>
      </c>
      <c r="K115" s="75" t="s">
        <v>55</v>
      </c>
      <c r="L115" s="78">
        <v>13.75</v>
      </c>
    </row>
    <row r="116" spans="1:12" ht="15" x14ac:dyDescent="0.25">
      <c r="A116" s="17"/>
      <c r="B116" s="11"/>
      <c r="C116" s="8"/>
      <c r="D116" s="92"/>
      <c r="E116" s="76" t="s">
        <v>86</v>
      </c>
      <c r="F116" s="71">
        <v>40</v>
      </c>
      <c r="G116" s="68">
        <v>5.0999999999999996</v>
      </c>
      <c r="H116" s="68">
        <v>4.5999999999999996</v>
      </c>
      <c r="I116" s="68">
        <v>0.3</v>
      </c>
      <c r="J116" s="68">
        <v>63</v>
      </c>
      <c r="K116" s="75">
        <v>424</v>
      </c>
      <c r="L116" s="71">
        <v>10</v>
      </c>
    </row>
    <row r="117" spans="1:12" ht="15" x14ac:dyDescent="0.25">
      <c r="A117" s="18"/>
      <c r="B117" s="13"/>
      <c r="C117" s="7"/>
      <c r="D117" s="59" t="s">
        <v>32</v>
      </c>
      <c r="E117" s="60"/>
      <c r="F117" s="61">
        <f>SUM(F112:F116)</f>
        <v>520</v>
      </c>
      <c r="G117" s="61">
        <f>SUM(G112:G116)</f>
        <v>16.53</v>
      </c>
      <c r="H117" s="61">
        <f>SUM(H112:H116)</f>
        <v>17.649999999999999</v>
      </c>
      <c r="I117" s="61">
        <f>SUM(I112:I116)</f>
        <v>82.49</v>
      </c>
      <c r="J117" s="61">
        <f>SUM(J112:J116)</f>
        <v>557.79999999999995</v>
      </c>
      <c r="K117" s="63"/>
      <c r="L117" s="61">
        <f>SUM(L112:L116)</f>
        <v>58.89</v>
      </c>
    </row>
    <row r="118" spans="1:12" ht="15" x14ac:dyDescent="0.25">
      <c r="A118" s="17"/>
      <c r="B118" s="11"/>
      <c r="C118" s="8"/>
      <c r="D118" s="6" t="s">
        <v>26</v>
      </c>
      <c r="E118" s="49" t="s">
        <v>57</v>
      </c>
      <c r="F118" s="71">
        <v>200</v>
      </c>
      <c r="G118" s="68">
        <v>2.81</v>
      </c>
      <c r="H118" s="68">
        <v>5</v>
      </c>
      <c r="I118" s="68">
        <v>14.66</v>
      </c>
      <c r="J118" s="68">
        <v>113.57</v>
      </c>
      <c r="K118" s="75">
        <v>96</v>
      </c>
      <c r="L118" s="71">
        <v>8.0500000000000007</v>
      </c>
    </row>
    <row r="119" spans="1:12" ht="15.75" x14ac:dyDescent="0.25">
      <c r="A119" s="17"/>
      <c r="B119" s="11"/>
      <c r="C119" s="166" t="s">
        <v>24</v>
      </c>
      <c r="D119" s="6" t="s">
        <v>27</v>
      </c>
      <c r="E119" s="66" t="s">
        <v>100</v>
      </c>
      <c r="F119" s="71">
        <v>100</v>
      </c>
      <c r="G119" s="68">
        <v>13.98</v>
      </c>
      <c r="H119" s="68">
        <v>13.63</v>
      </c>
      <c r="I119" s="68">
        <v>31.9</v>
      </c>
      <c r="J119" s="68">
        <v>306</v>
      </c>
      <c r="K119" s="75">
        <v>504</v>
      </c>
      <c r="L119" s="71">
        <v>31.79</v>
      </c>
    </row>
    <row r="120" spans="1:12" ht="15" x14ac:dyDescent="0.25">
      <c r="A120" s="17"/>
      <c r="B120" s="11"/>
      <c r="C120" s="8"/>
      <c r="D120" s="6" t="s">
        <v>28</v>
      </c>
      <c r="E120" s="49" t="s">
        <v>41</v>
      </c>
      <c r="F120" s="71">
        <v>150</v>
      </c>
      <c r="G120" s="68">
        <v>5.52</v>
      </c>
      <c r="H120" s="68">
        <v>4.5199999999999996</v>
      </c>
      <c r="I120" s="68">
        <v>26.45</v>
      </c>
      <c r="J120" s="68">
        <v>168.45</v>
      </c>
      <c r="K120" s="75">
        <v>688</v>
      </c>
      <c r="L120" s="71">
        <v>9.26</v>
      </c>
    </row>
    <row r="121" spans="1:12" ht="15" x14ac:dyDescent="0.25">
      <c r="A121" s="17"/>
      <c r="B121" s="11"/>
      <c r="C121" s="8"/>
      <c r="D121" s="6" t="s">
        <v>29</v>
      </c>
      <c r="E121" s="79" t="s">
        <v>58</v>
      </c>
      <c r="F121" s="93">
        <v>200</v>
      </c>
      <c r="G121" s="96">
        <v>0.2</v>
      </c>
      <c r="H121" s="96">
        <v>0.2</v>
      </c>
      <c r="I121" s="96">
        <v>22.3</v>
      </c>
      <c r="J121" s="96">
        <v>110</v>
      </c>
      <c r="K121" s="75">
        <v>859</v>
      </c>
      <c r="L121" s="78">
        <v>6.75</v>
      </c>
    </row>
    <row r="122" spans="1:12" ht="15" x14ac:dyDescent="0.25">
      <c r="A122" s="17"/>
      <c r="B122" s="11"/>
      <c r="C122" s="8"/>
      <c r="D122" s="6" t="s">
        <v>30</v>
      </c>
      <c r="E122" s="52" t="s">
        <v>54</v>
      </c>
      <c r="F122" s="71">
        <v>30</v>
      </c>
      <c r="G122" s="74">
        <v>2.4300000000000002</v>
      </c>
      <c r="H122" s="74">
        <v>0.3</v>
      </c>
      <c r="I122" s="74">
        <v>14.64</v>
      </c>
      <c r="J122" s="74">
        <v>71.099999999999994</v>
      </c>
      <c r="K122" s="72" t="s">
        <v>55</v>
      </c>
      <c r="L122" s="71">
        <v>2.1800000000000002</v>
      </c>
    </row>
    <row r="123" spans="1:12" ht="15" x14ac:dyDescent="0.25">
      <c r="A123" s="17"/>
      <c r="B123" s="11"/>
      <c r="C123" s="8"/>
      <c r="D123" s="6" t="s">
        <v>31</v>
      </c>
      <c r="E123" s="52" t="s">
        <v>53</v>
      </c>
      <c r="F123" s="71">
        <v>20</v>
      </c>
      <c r="G123" s="68">
        <v>1.32</v>
      </c>
      <c r="H123" s="68">
        <v>0.22</v>
      </c>
      <c r="I123" s="68">
        <v>8.1999999999999993</v>
      </c>
      <c r="J123" s="68">
        <v>40</v>
      </c>
      <c r="K123" s="72" t="s">
        <v>55</v>
      </c>
      <c r="L123" s="78">
        <v>1.29</v>
      </c>
    </row>
    <row r="124" spans="1:12" ht="15" x14ac:dyDescent="0.25">
      <c r="A124" s="18"/>
      <c r="B124" s="13"/>
      <c r="C124" s="7"/>
      <c r="D124" s="59" t="s">
        <v>32</v>
      </c>
      <c r="E124" s="60"/>
      <c r="F124" s="61">
        <f>SUM(F118:F123)</f>
        <v>700</v>
      </c>
      <c r="G124" s="61">
        <f>SUM(G118:G123)</f>
        <v>26.259999999999998</v>
      </c>
      <c r="H124" s="61">
        <f>SUM(H118:H123)</f>
        <v>23.87</v>
      </c>
      <c r="I124" s="62">
        <f>SUM(I118:I123)</f>
        <v>118.15</v>
      </c>
      <c r="J124" s="62">
        <f>SUM(J118:J123)</f>
        <v>809.12</v>
      </c>
      <c r="K124" s="63"/>
      <c r="L124" s="61">
        <f>SUM(L118:L123)</f>
        <v>59.32</v>
      </c>
    </row>
    <row r="125" spans="1:12" ht="15.75" thickBot="1" x14ac:dyDescent="0.25">
      <c r="A125" s="21">
        <f>A112</f>
        <v>2</v>
      </c>
      <c r="B125" s="22" t="str">
        <f>B112</f>
        <v>4(9)</v>
      </c>
      <c r="C125" s="176" t="s">
        <v>4</v>
      </c>
      <c r="D125" s="177"/>
      <c r="E125" s="23"/>
      <c r="F125" s="24">
        <f>F117+F124</f>
        <v>1220</v>
      </c>
      <c r="G125" s="24">
        <f>G117+G124</f>
        <v>42.79</v>
      </c>
      <c r="H125" s="24">
        <f>H117+H124</f>
        <v>41.519999999999996</v>
      </c>
      <c r="I125" s="24">
        <f>I117+I124</f>
        <v>200.64</v>
      </c>
      <c r="J125" s="24">
        <f>J117+J124</f>
        <v>1366.92</v>
      </c>
      <c r="K125" s="24"/>
      <c r="L125" s="161">
        <f>L117+L124</f>
        <v>118.21000000000001</v>
      </c>
    </row>
    <row r="126" spans="1:12" ht="15.75" x14ac:dyDescent="0.25">
      <c r="A126" s="14">
        <v>2</v>
      </c>
      <c r="B126" s="43" t="s">
        <v>78</v>
      </c>
      <c r="C126" s="16" t="s">
        <v>19</v>
      </c>
      <c r="D126" s="5" t="s">
        <v>20</v>
      </c>
      <c r="E126" s="66" t="s">
        <v>63</v>
      </c>
      <c r="F126" s="67">
        <v>200</v>
      </c>
      <c r="G126" s="68">
        <v>7.01</v>
      </c>
      <c r="H126" s="68">
        <v>8.09</v>
      </c>
      <c r="I126" s="68">
        <v>28.39</v>
      </c>
      <c r="J126" s="68">
        <v>213</v>
      </c>
      <c r="K126" s="69">
        <v>384</v>
      </c>
      <c r="L126" s="67">
        <v>19.41</v>
      </c>
    </row>
    <row r="127" spans="1:12" ht="15" x14ac:dyDescent="0.25">
      <c r="A127" s="17"/>
      <c r="B127" s="11"/>
      <c r="C127" s="8"/>
      <c r="D127" s="6" t="s">
        <v>21</v>
      </c>
      <c r="E127" s="70" t="s">
        <v>96</v>
      </c>
      <c r="F127" s="71">
        <v>200</v>
      </c>
      <c r="G127" s="74">
        <v>1.6</v>
      </c>
      <c r="H127" s="74">
        <v>1.4</v>
      </c>
      <c r="I127" s="74">
        <v>8.6</v>
      </c>
      <c r="J127" s="74">
        <v>53.5</v>
      </c>
      <c r="K127" s="72" t="s">
        <v>88</v>
      </c>
      <c r="L127" s="71">
        <v>6.41</v>
      </c>
    </row>
    <row r="128" spans="1:12" ht="15" x14ac:dyDescent="0.25">
      <c r="A128" s="17"/>
      <c r="B128" s="11"/>
      <c r="C128" s="8"/>
      <c r="D128" s="6" t="s">
        <v>22</v>
      </c>
      <c r="E128" s="52" t="s">
        <v>54</v>
      </c>
      <c r="F128" s="71">
        <v>30</v>
      </c>
      <c r="G128" s="74">
        <v>2.4300000000000002</v>
      </c>
      <c r="H128" s="74">
        <v>0.3</v>
      </c>
      <c r="I128" s="74">
        <v>14.64</v>
      </c>
      <c r="J128" s="74">
        <v>71.099999999999994</v>
      </c>
      <c r="K128" s="72" t="s">
        <v>55</v>
      </c>
      <c r="L128" s="78">
        <v>2.1800000000000002</v>
      </c>
    </row>
    <row r="129" spans="1:12" ht="15" x14ac:dyDescent="0.25">
      <c r="A129" s="17"/>
      <c r="B129" s="11"/>
      <c r="C129" s="8"/>
      <c r="D129" s="164" t="s">
        <v>39</v>
      </c>
      <c r="E129" s="84" t="s">
        <v>81</v>
      </c>
      <c r="F129" s="71">
        <v>80</v>
      </c>
      <c r="G129" s="71">
        <v>4.2</v>
      </c>
      <c r="H129" s="71">
        <v>8.1</v>
      </c>
      <c r="I129" s="71">
        <v>44.9</v>
      </c>
      <c r="J129" s="71">
        <v>267.75</v>
      </c>
      <c r="K129" s="72" t="s">
        <v>55</v>
      </c>
      <c r="L129" s="78">
        <v>19.260000000000002</v>
      </c>
    </row>
    <row r="130" spans="1:12" ht="15.75" customHeight="1" x14ac:dyDescent="0.25">
      <c r="A130" s="18"/>
      <c r="B130" s="13"/>
      <c r="C130" s="7"/>
      <c r="D130" s="59" t="s">
        <v>32</v>
      </c>
      <c r="E130" s="60"/>
      <c r="F130" s="61">
        <f>SUM(F126:F129)</f>
        <v>510</v>
      </c>
      <c r="G130" s="61">
        <f>SUM(G126:G129)</f>
        <v>15.239999999999998</v>
      </c>
      <c r="H130" s="61">
        <f>SUM(H126:H129)</f>
        <v>17.89</v>
      </c>
      <c r="I130" s="62">
        <f>SUM(I126:I129)</f>
        <v>96.53</v>
      </c>
      <c r="J130" s="62">
        <f>SUM(J126:J129)</f>
        <v>605.35</v>
      </c>
      <c r="K130" s="63"/>
      <c r="L130" s="61">
        <f>SUM(L126:L129)</f>
        <v>47.260000000000005</v>
      </c>
    </row>
    <row r="131" spans="1:12" ht="15" x14ac:dyDescent="0.25">
      <c r="A131" s="17"/>
      <c r="B131" s="11"/>
      <c r="C131" s="8"/>
      <c r="D131" s="6" t="s">
        <v>26</v>
      </c>
      <c r="E131" s="49" t="s">
        <v>64</v>
      </c>
      <c r="F131" s="71">
        <v>200</v>
      </c>
      <c r="G131" s="68">
        <v>2.15</v>
      </c>
      <c r="H131" s="68">
        <v>2.27</v>
      </c>
      <c r="I131" s="68">
        <v>13.71</v>
      </c>
      <c r="J131" s="68">
        <v>83.8</v>
      </c>
      <c r="K131" s="75">
        <v>208</v>
      </c>
      <c r="L131" s="71">
        <v>7.82</v>
      </c>
    </row>
    <row r="132" spans="1:12" ht="15.75" x14ac:dyDescent="0.25">
      <c r="A132" s="17"/>
      <c r="B132" s="11">
        <v>5</v>
      </c>
      <c r="C132" s="166" t="s">
        <v>24</v>
      </c>
      <c r="D132" s="6" t="s">
        <v>27</v>
      </c>
      <c r="E132" s="66" t="s">
        <v>101</v>
      </c>
      <c r="F132" s="90">
        <v>100</v>
      </c>
      <c r="G132" s="68">
        <v>14.5</v>
      </c>
      <c r="H132" s="68">
        <v>13.86</v>
      </c>
      <c r="I132" s="68">
        <v>30.3</v>
      </c>
      <c r="J132" s="68">
        <v>400</v>
      </c>
      <c r="K132" s="123">
        <v>272</v>
      </c>
      <c r="L132" s="71">
        <v>36.53</v>
      </c>
    </row>
    <row r="133" spans="1:12" ht="15.75" x14ac:dyDescent="0.25">
      <c r="A133" s="17"/>
      <c r="B133" s="11"/>
      <c r="C133" s="8"/>
      <c r="D133" s="6" t="s">
        <v>28</v>
      </c>
      <c r="E133" s="66" t="s">
        <v>67</v>
      </c>
      <c r="F133" s="90">
        <v>150</v>
      </c>
      <c r="G133" s="68">
        <v>3.06</v>
      </c>
      <c r="H133" s="68">
        <v>4.8</v>
      </c>
      <c r="I133" s="68">
        <v>20.48</v>
      </c>
      <c r="J133" s="68">
        <v>137.25</v>
      </c>
      <c r="K133" s="123">
        <v>694</v>
      </c>
      <c r="L133" s="71">
        <v>14.58</v>
      </c>
    </row>
    <row r="134" spans="1:12" ht="15.75" x14ac:dyDescent="0.25">
      <c r="A134" s="17"/>
      <c r="B134" s="11"/>
      <c r="C134" s="8"/>
      <c r="D134" s="122" t="s">
        <v>29</v>
      </c>
      <c r="E134" s="66" t="s">
        <v>50</v>
      </c>
      <c r="F134" s="71">
        <v>200</v>
      </c>
      <c r="G134" s="68">
        <v>0.48</v>
      </c>
      <c r="H134" s="68">
        <v>0</v>
      </c>
      <c r="I134" s="68">
        <v>25.68</v>
      </c>
      <c r="J134" s="68">
        <v>98.36</v>
      </c>
      <c r="K134" s="75">
        <v>349</v>
      </c>
      <c r="L134" s="71">
        <v>3.86</v>
      </c>
    </row>
    <row r="135" spans="1:12" ht="15" x14ac:dyDescent="0.25">
      <c r="A135" s="17"/>
      <c r="B135" s="11"/>
      <c r="C135" s="8"/>
      <c r="D135" s="6" t="s">
        <v>30</v>
      </c>
      <c r="E135" s="52" t="s">
        <v>54</v>
      </c>
      <c r="F135" s="90">
        <v>30</v>
      </c>
      <c r="G135" s="74">
        <v>2.4300000000000002</v>
      </c>
      <c r="H135" s="74">
        <v>0.3</v>
      </c>
      <c r="I135" s="74">
        <v>14.64</v>
      </c>
      <c r="J135" s="74">
        <v>71.099999999999994</v>
      </c>
      <c r="K135" s="72" t="s">
        <v>55</v>
      </c>
      <c r="L135" s="71">
        <v>2.1800000000000002</v>
      </c>
    </row>
    <row r="136" spans="1:12" ht="15" x14ac:dyDescent="0.25">
      <c r="A136" s="17"/>
      <c r="B136" s="11"/>
      <c r="C136" s="8"/>
      <c r="D136" s="6" t="s">
        <v>31</v>
      </c>
      <c r="E136" s="52" t="s">
        <v>53</v>
      </c>
      <c r="F136" s="90">
        <v>20</v>
      </c>
      <c r="G136" s="68">
        <v>1.32</v>
      </c>
      <c r="H136" s="68">
        <v>0.22</v>
      </c>
      <c r="I136" s="68">
        <v>8.1999999999999993</v>
      </c>
      <c r="J136" s="68">
        <v>40</v>
      </c>
      <c r="K136" s="158" t="s">
        <v>55</v>
      </c>
      <c r="L136" s="71">
        <v>1.29</v>
      </c>
    </row>
    <row r="137" spans="1:12" ht="15" x14ac:dyDescent="0.25">
      <c r="A137" s="18"/>
      <c r="B137" s="13"/>
      <c r="C137" s="7"/>
      <c r="D137" s="59" t="s">
        <v>32</v>
      </c>
      <c r="E137" s="60"/>
      <c r="F137" s="61">
        <f>SUM(F131:F136)</f>
        <v>700</v>
      </c>
      <c r="G137" s="61">
        <f>SUM(G131:G136)</f>
        <v>23.939999999999998</v>
      </c>
      <c r="H137" s="115">
        <f>SUM(H131:H136)</f>
        <v>21.45</v>
      </c>
      <c r="I137" s="62">
        <f>SUM(I131:I136)</f>
        <v>113.01000000000002</v>
      </c>
      <c r="J137" s="61">
        <f>SUM(J131:J136)</f>
        <v>830.51</v>
      </c>
      <c r="K137" s="63"/>
      <c r="L137" s="61">
        <f>SUM(L131:L136)</f>
        <v>66.260000000000005</v>
      </c>
    </row>
    <row r="138" spans="1:12" ht="15.75" thickBot="1" x14ac:dyDescent="0.25">
      <c r="A138" s="21">
        <f>A126</f>
        <v>2</v>
      </c>
      <c r="B138" s="22" t="str">
        <f>B126</f>
        <v>5(10)</v>
      </c>
      <c r="C138" s="176" t="s">
        <v>4</v>
      </c>
      <c r="D138" s="177"/>
      <c r="E138" s="23"/>
      <c r="F138" s="24">
        <f>F130+F137</f>
        <v>1210</v>
      </c>
      <c r="G138" s="24">
        <f>G130+G137</f>
        <v>39.179999999999993</v>
      </c>
      <c r="H138" s="24">
        <f>H130+H137</f>
        <v>39.340000000000003</v>
      </c>
      <c r="I138" s="24">
        <f>I130+I137</f>
        <v>209.54000000000002</v>
      </c>
      <c r="J138" s="24">
        <f>J130+J137</f>
        <v>1435.8600000000001</v>
      </c>
      <c r="K138" s="24"/>
      <c r="L138" s="161">
        <f>L130+L137</f>
        <v>113.52000000000001</v>
      </c>
    </row>
    <row r="139" spans="1:12" ht="13.5" thickBot="1" x14ac:dyDescent="0.25">
      <c r="A139" s="19"/>
      <c r="B139" s="20"/>
      <c r="C139" s="178" t="s">
        <v>5</v>
      </c>
      <c r="D139" s="178"/>
      <c r="E139" s="178"/>
      <c r="F139" s="26">
        <f>(F20+F33+F46+F59+F72+F85+F98+F111+F125+F138)/(IF(F20=0,0,1)+IF(F33=0,0,1)+IF(F46=0,0,1)+IF(F59=0,0,1)+IF(F72=0,0,1)+IF(F85=0,0,1)+IF(F98=0,0,1)+IF(F111=0,0,1)+IF(F125=0,0,1)+IF(F138=0,0,1))</f>
        <v>1226.5</v>
      </c>
      <c r="G139" s="26">
        <f>(G20+G33+G46+G59+G72+G85+G98+G111+G125+G138)/(IF(G20=0,0,1)+IF(G33=0,0,1)+IF(G46=0,0,1)+IF(G59=0,0,1)+IF(G72=0,0,1)+IF(G85=0,0,1)+IF(G98=0,0,1)+IF(G111=0,0,1)+IF(G125=0,0,1)+IF(G138=0,0,1))</f>
        <v>41.944000000000003</v>
      </c>
      <c r="H139" s="26">
        <f>(H20+H33+H46+H59+H72+H85+H98+H111+H125+H138)/(IF(H20=0,0,1)+IF(H33=0,0,1)+IF(H46=0,0,1)+IF(H59=0,0,1)+IF(H72=0,0,1)+IF(H85=0,0,1)+IF(H98=0,0,1)+IF(H111=0,0,1)+IF(H125=0,0,1)+IF(H138=0,0,1))</f>
        <v>44.241</v>
      </c>
      <c r="I139" s="26">
        <f>(I20+I33+I46+I59+I72+I85+I98+I111+I125+I138)/(IF(I20=0,0,1)+IF(I33=0,0,1)+IF(I46=0,0,1)+IF(I59=0,0,1)+IF(I72=0,0,1)+IF(I85=0,0,1)+IF(I98=0,0,1)+IF(I111=0,0,1)+IF(I125=0,0,1)+IF(I138=0,0,1))</f>
        <v>198.93099999999998</v>
      </c>
      <c r="J139" s="26">
        <f>(J20+J33+J46+J59+J72+J85+J98+J111+J125+J138)/(IF(J20=0,0,1)+IF(J33=0,0,1)+IF(J46=0,0,1)+IF(J59=0,0,1)+IF(J72=0,0,1)+IF(J85=0,0,1)+IF(J98=0,0,1)+IF(J111=0,0,1)+IF(J125=0,0,1)+IF(J138=0,0,1))</f>
        <v>1399.653</v>
      </c>
      <c r="K139" s="26"/>
      <c r="L139" s="163">
        <f>(L20+L33+L46+L59+L72+L85+L98+L111+L125+L138)/(IF(L20=0,0,1)+IF(L33=0,0,1)+IF(L46=0,0,1)+IF(L59=0,0,1)+IF(L72=0,0,1)+IF(L85=0,0,1)+IF(L98=0,0,1)+IF(L111=0,0,1)+IF(L125=0,0,1)+IF(L138=0,0,1))</f>
        <v>115.97200000000002</v>
      </c>
    </row>
  </sheetData>
  <mergeCells count="14">
    <mergeCell ref="C59:D59"/>
    <mergeCell ref="C72:D72"/>
    <mergeCell ref="C20:D20"/>
    <mergeCell ref="C139:E139"/>
    <mergeCell ref="C138:D138"/>
    <mergeCell ref="C85:D85"/>
    <mergeCell ref="C98:D98"/>
    <mergeCell ref="C111:D111"/>
    <mergeCell ref="C125:D125"/>
    <mergeCell ref="C1:E1"/>
    <mergeCell ref="H1:K1"/>
    <mergeCell ref="H2:K2"/>
    <mergeCell ref="C33:D33"/>
    <mergeCell ref="C46:D46"/>
  </mergeCells>
  <pageMargins left="0.7" right="0.7" top="0.75" bottom="0.75" header="0.3" footer="0.3"/>
  <pageSetup paperSize="9" scale="73" fitToHeight="0" orientation="landscape" horizontalDpi="4294967293" r:id="rId1"/>
  <rowBreaks count="3" manualBreakCount="3">
    <brk id="46" max="16383" man="1"/>
    <brk id="85" max="16383" man="1"/>
    <brk id="125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3"/>
  <sheetViews>
    <sheetView tabSelected="1" topLeftCell="A19" zoomScaleNormal="100" zoomScaleSheetLayoutView="100" workbookViewId="0">
      <selection activeCell="G36" sqref="G36"/>
    </sheetView>
  </sheetViews>
  <sheetFormatPr defaultRowHeight="15" x14ac:dyDescent="0.25"/>
  <cols>
    <col min="1" max="1" width="4.7109375" customWidth="1"/>
    <col min="2" max="2" width="5.28515625" customWidth="1"/>
    <col min="4" max="4" width="11.5703125" customWidth="1"/>
    <col min="5" max="5" width="47.28515625" customWidth="1"/>
    <col min="6" max="6" width="12.710937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3.5703125" customWidth="1"/>
    <col min="12" max="12" width="10.85546875" bestFit="1" customWidth="1"/>
  </cols>
  <sheetData>
    <row r="1" spans="1:12" s="2" customFormat="1" ht="13.15" customHeight="1" x14ac:dyDescent="0.2">
      <c r="A1" s="1" t="s">
        <v>7</v>
      </c>
      <c r="C1" s="172" t="s">
        <v>47</v>
      </c>
      <c r="D1" s="173"/>
      <c r="E1" s="174"/>
      <c r="F1" s="9" t="s">
        <v>15</v>
      </c>
      <c r="G1" s="2" t="s">
        <v>16</v>
      </c>
      <c r="H1" s="175" t="s">
        <v>46</v>
      </c>
      <c r="I1" s="175"/>
      <c r="J1" s="175"/>
      <c r="K1" s="175"/>
    </row>
    <row r="2" spans="1:12" s="2" customFormat="1" ht="17.45" customHeight="1" x14ac:dyDescent="0.2">
      <c r="A2" s="27" t="s">
        <v>6</v>
      </c>
      <c r="D2" s="1"/>
      <c r="G2" s="2" t="s">
        <v>17</v>
      </c>
      <c r="H2" s="175" t="s">
        <v>48</v>
      </c>
      <c r="I2" s="175"/>
      <c r="J2" s="175"/>
      <c r="K2" s="175"/>
    </row>
    <row r="3" spans="1:12" s="2" customFormat="1" ht="17.25" customHeight="1" x14ac:dyDescent="0.2">
      <c r="A3" s="4" t="s">
        <v>8</v>
      </c>
      <c r="D3" s="3"/>
      <c r="E3" s="48" t="s">
        <v>80</v>
      </c>
      <c r="G3" s="2" t="s">
        <v>18</v>
      </c>
      <c r="H3" s="35">
        <v>1</v>
      </c>
      <c r="I3" s="35">
        <v>12</v>
      </c>
      <c r="J3" s="36">
        <v>2025</v>
      </c>
      <c r="K3" s="1"/>
    </row>
    <row r="4" spans="1:12" s="2" customFormat="1" ht="13.5" thickBot="1" x14ac:dyDescent="0.25">
      <c r="D4" s="4"/>
      <c r="H4" s="34" t="s">
        <v>35</v>
      </c>
      <c r="I4" s="34" t="s">
        <v>36</v>
      </c>
      <c r="J4" s="34" t="s">
        <v>37</v>
      </c>
    </row>
    <row r="5" spans="1:12" s="2" customFormat="1" ht="34.5" thickBot="1" x14ac:dyDescent="0.25">
      <c r="A5" s="32" t="s">
        <v>13</v>
      </c>
      <c r="B5" s="33" t="s">
        <v>14</v>
      </c>
      <c r="C5" s="28" t="s">
        <v>0</v>
      </c>
      <c r="D5" s="28" t="s">
        <v>12</v>
      </c>
      <c r="E5" s="28" t="s">
        <v>11</v>
      </c>
      <c r="F5" s="159" t="s">
        <v>33</v>
      </c>
      <c r="G5" s="28" t="s">
        <v>1</v>
      </c>
      <c r="H5" s="28" t="s">
        <v>2</v>
      </c>
      <c r="I5" s="28" t="s">
        <v>3</v>
      </c>
      <c r="J5" s="28" t="s">
        <v>9</v>
      </c>
      <c r="K5" s="160" t="s">
        <v>10</v>
      </c>
      <c r="L5" s="28" t="s">
        <v>34</v>
      </c>
    </row>
    <row r="6" spans="1:12" s="2" customFormat="1" ht="15.75" x14ac:dyDescent="0.25">
      <c r="A6" s="14">
        <v>1</v>
      </c>
      <c r="B6" s="15">
        <v>1</v>
      </c>
      <c r="C6" s="16" t="s">
        <v>19</v>
      </c>
      <c r="D6" s="124" t="s">
        <v>20</v>
      </c>
      <c r="E6" s="125" t="s">
        <v>45</v>
      </c>
      <c r="F6" s="126">
        <v>250</v>
      </c>
      <c r="G6" s="127">
        <v>7.8</v>
      </c>
      <c r="H6" s="127">
        <v>7.62</v>
      </c>
      <c r="I6" s="127">
        <v>24.62</v>
      </c>
      <c r="J6" s="127">
        <v>198.3</v>
      </c>
      <c r="K6" s="128">
        <v>390</v>
      </c>
      <c r="L6" s="126">
        <v>21.54</v>
      </c>
    </row>
    <row r="7" spans="1:12" s="2" customFormat="1" x14ac:dyDescent="0.25">
      <c r="A7" s="17"/>
      <c r="B7" s="11"/>
      <c r="C7" s="8"/>
      <c r="D7" s="129" t="s">
        <v>21</v>
      </c>
      <c r="E7" s="130" t="s">
        <v>43</v>
      </c>
      <c r="F7" s="131">
        <v>200</v>
      </c>
      <c r="G7" s="132">
        <v>0.2</v>
      </c>
      <c r="H7" s="132">
        <v>0</v>
      </c>
      <c r="I7" s="132">
        <v>6.5</v>
      </c>
      <c r="J7" s="132">
        <v>26.8</v>
      </c>
      <c r="K7" s="133" t="s">
        <v>85</v>
      </c>
      <c r="L7" s="139">
        <v>1.1000000000000001</v>
      </c>
    </row>
    <row r="8" spans="1:12" s="2" customFormat="1" x14ac:dyDescent="0.25">
      <c r="A8" s="17"/>
      <c r="B8" s="11"/>
      <c r="C8" s="8"/>
      <c r="D8" s="129" t="s">
        <v>22</v>
      </c>
      <c r="E8" s="134" t="s">
        <v>84</v>
      </c>
      <c r="F8" s="131">
        <v>40</v>
      </c>
      <c r="G8" s="131">
        <v>3.24</v>
      </c>
      <c r="H8" s="131">
        <v>0.4</v>
      </c>
      <c r="I8" s="131">
        <v>19.52</v>
      </c>
      <c r="J8" s="131">
        <v>94.8</v>
      </c>
      <c r="K8" s="133" t="s">
        <v>55</v>
      </c>
      <c r="L8" s="131">
        <v>2.9</v>
      </c>
    </row>
    <row r="9" spans="1:12" s="2" customFormat="1" x14ac:dyDescent="0.25">
      <c r="A9" s="17"/>
      <c r="B9" s="11"/>
      <c r="C9" s="8"/>
      <c r="D9" s="135" t="s">
        <v>25</v>
      </c>
      <c r="E9" s="136" t="s">
        <v>86</v>
      </c>
      <c r="F9" s="131">
        <v>40</v>
      </c>
      <c r="G9" s="132">
        <v>5.0999999999999996</v>
      </c>
      <c r="H9" s="132">
        <v>4.5999999999999996</v>
      </c>
      <c r="I9" s="132">
        <v>0.3</v>
      </c>
      <c r="J9" s="132">
        <v>63</v>
      </c>
      <c r="K9" s="133">
        <v>424</v>
      </c>
      <c r="L9" s="131">
        <v>10</v>
      </c>
    </row>
    <row r="10" spans="1:12" s="2" customFormat="1" x14ac:dyDescent="0.25">
      <c r="A10" s="17"/>
      <c r="B10" s="11"/>
      <c r="C10" s="8"/>
      <c r="D10" s="129" t="s">
        <v>39</v>
      </c>
      <c r="E10" s="134" t="s">
        <v>87</v>
      </c>
      <c r="F10" s="137">
        <v>75</v>
      </c>
      <c r="G10" s="127">
        <v>4.2</v>
      </c>
      <c r="H10" s="127">
        <v>8.1</v>
      </c>
      <c r="I10" s="127">
        <v>44.9</v>
      </c>
      <c r="J10" s="127">
        <v>267.75</v>
      </c>
      <c r="K10" s="138" t="s">
        <v>75</v>
      </c>
      <c r="L10" s="139">
        <v>20.92</v>
      </c>
    </row>
    <row r="11" spans="1:12" s="2" customFormat="1" x14ac:dyDescent="0.25">
      <c r="A11" s="18"/>
      <c r="B11" s="13"/>
      <c r="C11" s="7"/>
      <c r="D11" s="59" t="s">
        <v>32</v>
      </c>
      <c r="E11" s="60"/>
      <c r="F11" s="61">
        <f>SUM(F6:F10)</f>
        <v>605</v>
      </c>
      <c r="G11" s="61">
        <f>SUM(G6:G10)</f>
        <v>20.54</v>
      </c>
      <c r="H11" s="61">
        <f>SUM(H6:H10)</f>
        <v>20.72</v>
      </c>
      <c r="I11" s="61">
        <f>SUM(I6:I10)</f>
        <v>95.84</v>
      </c>
      <c r="J11" s="61">
        <f>SUM(J6:J10)</f>
        <v>650.65000000000009</v>
      </c>
      <c r="K11" s="63"/>
      <c r="L11" s="167">
        <f>L10+L9+L8+L7+L6</f>
        <v>56.46</v>
      </c>
    </row>
    <row r="12" spans="1:12" s="2" customFormat="1" x14ac:dyDescent="0.25">
      <c r="A12" s="17"/>
      <c r="B12" s="11"/>
      <c r="C12" s="8"/>
      <c r="D12" s="129" t="s">
        <v>26</v>
      </c>
      <c r="E12" s="140" t="s">
        <v>49</v>
      </c>
      <c r="F12" s="131">
        <v>250</v>
      </c>
      <c r="G12" s="127">
        <v>1.75</v>
      </c>
      <c r="H12" s="127">
        <v>4.8899999999999997</v>
      </c>
      <c r="I12" s="127">
        <v>8.49</v>
      </c>
      <c r="J12" s="127">
        <v>84.75</v>
      </c>
      <c r="K12" s="133">
        <v>187</v>
      </c>
      <c r="L12" s="131">
        <v>8.91</v>
      </c>
    </row>
    <row r="13" spans="1:12" s="2" customFormat="1" ht="15.75" x14ac:dyDescent="0.25">
      <c r="A13" s="17"/>
      <c r="B13" s="11"/>
      <c r="C13" s="166" t="s">
        <v>24</v>
      </c>
      <c r="D13" s="129" t="s">
        <v>27</v>
      </c>
      <c r="E13" s="141" t="s">
        <v>83</v>
      </c>
      <c r="F13" s="131">
        <v>100</v>
      </c>
      <c r="G13" s="132">
        <v>13.25</v>
      </c>
      <c r="H13" s="132">
        <v>14.52</v>
      </c>
      <c r="I13" s="132">
        <v>16.760000000000002</v>
      </c>
      <c r="J13" s="132">
        <v>250.88</v>
      </c>
      <c r="K13" s="133">
        <v>618</v>
      </c>
      <c r="L13" s="131">
        <v>37.25</v>
      </c>
    </row>
    <row r="14" spans="1:12" s="2" customFormat="1" ht="15.75" x14ac:dyDescent="0.25">
      <c r="A14" s="17"/>
      <c r="B14" s="11"/>
      <c r="C14" s="8"/>
      <c r="D14" s="129" t="s">
        <v>28</v>
      </c>
      <c r="E14" s="125" t="s">
        <v>44</v>
      </c>
      <c r="F14" s="131">
        <v>180</v>
      </c>
      <c r="G14" s="127">
        <v>8.9499999999999993</v>
      </c>
      <c r="H14" s="127">
        <v>6.73</v>
      </c>
      <c r="I14" s="127">
        <v>43</v>
      </c>
      <c r="J14" s="127">
        <v>276.52999999999997</v>
      </c>
      <c r="K14" s="133">
        <v>679</v>
      </c>
      <c r="L14" s="131">
        <v>10.75</v>
      </c>
    </row>
    <row r="15" spans="1:12" s="2" customFormat="1" ht="15.75" x14ac:dyDescent="0.25">
      <c r="A15" s="17"/>
      <c r="B15" s="11"/>
      <c r="C15" s="8"/>
      <c r="D15" s="135" t="s">
        <v>51</v>
      </c>
      <c r="E15" s="125" t="s">
        <v>52</v>
      </c>
      <c r="F15" s="131">
        <v>50</v>
      </c>
      <c r="G15" s="127">
        <v>0.6</v>
      </c>
      <c r="H15" s="127">
        <v>2.2999999999999998</v>
      </c>
      <c r="I15" s="127">
        <v>3.4</v>
      </c>
      <c r="J15" s="127">
        <v>38</v>
      </c>
      <c r="K15" s="133">
        <v>833</v>
      </c>
      <c r="L15" s="131">
        <v>5.32</v>
      </c>
    </row>
    <row r="16" spans="1:12" s="2" customFormat="1" ht="15.75" x14ac:dyDescent="0.25">
      <c r="A16" s="17"/>
      <c r="B16" s="11"/>
      <c r="C16" s="8"/>
      <c r="D16" s="129" t="s">
        <v>29</v>
      </c>
      <c r="E16" s="125" t="s">
        <v>50</v>
      </c>
      <c r="F16" s="131">
        <v>200</v>
      </c>
      <c r="G16" s="132">
        <v>0.48</v>
      </c>
      <c r="H16" s="132">
        <v>0</v>
      </c>
      <c r="I16" s="132">
        <v>25.68</v>
      </c>
      <c r="J16" s="132">
        <v>98.36</v>
      </c>
      <c r="K16" s="133">
        <v>349</v>
      </c>
      <c r="L16" s="139">
        <v>3.86</v>
      </c>
    </row>
    <row r="17" spans="1:12" s="2" customFormat="1" ht="15.75" x14ac:dyDescent="0.25">
      <c r="A17" s="17"/>
      <c r="B17" s="11"/>
      <c r="C17" s="8"/>
      <c r="D17" s="129" t="s">
        <v>30</v>
      </c>
      <c r="E17" s="142" t="s">
        <v>54</v>
      </c>
      <c r="F17" s="131">
        <v>40</v>
      </c>
      <c r="G17" s="131">
        <v>3.24</v>
      </c>
      <c r="H17" s="131">
        <v>0.4</v>
      </c>
      <c r="I17" s="131">
        <v>19.52</v>
      </c>
      <c r="J17" s="131">
        <v>94.8</v>
      </c>
      <c r="K17" s="138" t="s">
        <v>55</v>
      </c>
      <c r="L17" s="131">
        <v>2.9</v>
      </c>
    </row>
    <row r="18" spans="1:12" s="2" customFormat="1" ht="15.75" x14ac:dyDescent="0.25">
      <c r="A18" s="17"/>
      <c r="B18" s="11"/>
      <c r="C18" s="8"/>
      <c r="D18" s="129" t="s">
        <v>31</v>
      </c>
      <c r="E18" s="143" t="s">
        <v>53</v>
      </c>
      <c r="F18" s="131">
        <v>30</v>
      </c>
      <c r="G18" s="131">
        <v>1.98</v>
      </c>
      <c r="H18" s="131">
        <v>0.33</v>
      </c>
      <c r="I18" s="131">
        <v>12.3</v>
      </c>
      <c r="J18" s="131">
        <v>60</v>
      </c>
      <c r="K18" s="138" t="s">
        <v>55</v>
      </c>
      <c r="L18" s="139">
        <v>1.93</v>
      </c>
    </row>
    <row r="19" spans="1:12" s="2" customFormat="1" x14ac:dyDescent="0.25">
      <c r="A19" s="18"/>
      <c r="B19" s="13"/>
      <c r="C19" s="7"/>
      <c r="D19" s="59" t="s">
        <v>32</v>
      </c>
      <c r="E19" s="60"/>
      <c r="F19" s="61">
        <f>SUM(F12:F18)</f>
        <v>850</v>
      </c>
      <c r="G19" s="61">
        <f>SUM(G12:G18)</f>
        <v>30.250000000000004</v>
      </c>
      <c r="H19" s="61">
        <f>SUM(H12:H18)</f>
        <v>29.169999999999998</v>
      </c>
      <c r="I19" s="61">
        <f>SUM(I12:I18)</f>
        <v>129.15</v>
      </c>
      <c r="J19" s="61">
        <f>SUM(J12:J18)</f>
        <v>903.31999999999994</v>
      </c>
      <c r="K19" s="63"/>
      <c r="L19" s="61">
        <f>SUM(L12:L18)</f>
        <v>70.920000000000016</v>
      </c>
    </row>
    <row r="20" spans="1:12" s="2" customFormat="1" ht="15.75" thickBot="1" x14ac:dyDescent="0.25">
      <c r="A20" s="21">
        <f>A6</f>
        <v>1</v>
      </c>
      <c r="B20" s="22">
        <f>B6</f>
        <v>1</v>
      </c>
      <c r="C20" s="176" t="s">
        <v>4</v>
      </c>
      <c r="D20" s="177"/>
      <c r="E20" s="23"/>
      <c r="F20" s="24">
        <f>F11+F19</f>
        <v>1455</v>
      </c>
      <c r="G20" s="24">
        <f>G11+G19</f>
        <v>50.790000000000006</v>
      </c>
      <c r="H20" s="24">
        <f>H11+H19</f>
        <v>49.89</v>
      </c>
      <c r="I20" s="24">
        <f>I11+I19</f>
        <v>224.99</v>
      </c>
      <c r="J20" s="24">
        <f>J11+J19</f>
        <v>1553.97</v>
      </c>
      <c r="K20" s="24"/>
      <c r="L20" s="170">
        <f>L11+L19</f>
        <v>127.38000000000002</v>
      </c>
    </row>
    <row r="21" spans="1:12" s="2" customFormat="1" x14ac:dyDescent="0.25">
      <c r="A21" s="10">
        <v>1</v>
      </c>
      <c r="B21" s="11">
        <v>2</v>
      </c>
      <c r="C21" s="16" t="s">
        <v>19</v>
      </c>
      <c r="D21" s="5" t="s">
        <v>42</v>
      </c>
      <c r="E21" s="144" t="s">
        <v>56</v>
      </c>
      <c r="F21" s="126">
        <v>250</v>
      </c>
      <c r="G21" s="127">
        <v>7.5</v>
      </c>
      <c r="H21" s="127">
        <v>10</v>
      </c>
      <c r="I21" s="127">
        <v>36.25</v>
      </c>
      <c r="J21" s="127">
        <v>275</v>
      </c>
      <c r="K21" s="128">
        <v>172</v>
      </c>
      <c r="L21" s="126">
        <v>20.66</v>
      </c>
    </row>
    <row r="22" spans="1:12" s="2" customFormat="1" x14ac:dyDescent="0.25">
      <c r="A22" s="10"/>
      <c r="B22" s="11"/>
      <c r="C22" s="8"/>
      <c r="D22" s="37" t="s">
        <v>21</v>
      </c>
      <c r="E22" s="130" t="s">
        <v>107</v>
      </c>
      <c r="F22" s="131">
        <v>200</v>
      </c>
      <c r="G22" s="127">
        <v>0.3</v>
      </c>
      <c r="H22" s="127">
        <v>0</v>
      </c>
      <c r="I22" s="127">
        <v>6.7</v>
      </c>
      <c r="J22" s="127">
        <v>27.9</v>
      </c>
      <c r="K22" s="138" t="s">
        <v>91</v>
      </c>
      <c r="L22" s="131">
        <v>4.04</v>
      </c>
    </row>
    <row r="23" spans="1:12" s="2" customFormat="1" x14ac:dyDescent="0.25">
      <c r="A23" s="10"/>
      <c r="B23" s="11"/>
      <c r="C23" s="8"/>
      <c r="D23" s="6" t="s">
        <v>22</v>
      </c>
      <c r="E23" s="145" t="s">
        <v>54</v>
      </c>
      <c r="F23" s="131">
        <v>40</v>
      </c>
      <c r="G23" s="131">
        <v>3.24</v>
      </c>
      <c r="H23" s="131">
        <v>0.4</v>
      </c>
      <c r="I23" s="131">
        <v>19.52</v>
      </c>
      <c r="J23" s="131">
        <v>94.8</v>
      </c>
      <c r="K23" s="133" t="s">
        <v>55</v>
      </c>
      <c r="L23" s="131">
        <v>2.9</v>
      </c>
    </row>
    <row r="24" spans="1:12" s="2" customFormat="1" x14ac:dyDescent="0.25">
      <c r="A24" s="10"/>
      <c r="B24" s="11"/>
      <c r="C24" s="8"/>
      <c r="D24" s="6" t="s">
        <v>23</v>
      </c>
      <c r="E24" s="146" t="s">
        <v>89</v>
      </c>
      <c r="F24" s="131">
        <v>100</v>
      </c>
      <c r="G24" s="132">
        <v>7.6</v>
      </c>
      <c r="H24" s="132">
        <v>8.9</v>
      </c>
      <c r="I24" s="132">
        <v>56.1</v>
      </c>
      <c r="J24" s="132">
        <v>335</v>
      </c>
      <c r="K24" s="138" t="s">
        <v>55</v>
      </c>
      <c r="L24" s="139">
        <v>19.260000000000002</v>
      </c>
    </row>
    <row r="25" spans="1:12" s="2" customFormat="1" x14ac:dyDescent="0.25">
      <c r="A25" s="12"/>
      <c r="B25" s="13"/>
      <c r="C25" s="7"/>
      <c r="D25" s="59" t="s">
        <v>32</v>
      </c>
      <c r="E25" s="60"/>
      <c r="F25" s="61">
        <f>SUM(F21:F24)</f>
        <v>590</v>
      </c>
      <c r="G25" s="61">
        <f>SUM(G21:G24)</f>
        <v>18.64</v>
      </c>
      <c r="H25" s="61">
        <f>SUM(H21:H24)</f>
        <v>19.3</v>
      </c>
      <c r="I25" s="62">
        <f>SUM(I21:I24)</f>
        <v>118.57</v>
      </c>
      <c r="J25" s="62">
        <f>SUM(J21:J24)</f>
        <v>732.7</v>
      </c>
      <c r="K25" s="63"/>
      <c r="L25" s="61">
        <f>SUM(L21:L24)</f>
        <v>46.86</v>
      </c>
    </row>
    <row r="26" spans="1:12" s="2" customFormat="1" x14ac:dyDescent="0.25">
      <c r="A26" s="10"/>
      <c r="B26" s="11"/>
      <c r="C26" s="8"/>
      <c r="D26" s="6" t="s">
        <v>26</v>
      </c>
      <c r="E26" s="41" t="s">
        <v>57</v>
      </c>
      <c r="F26" s="131">
        <v>250</v>
      </c>
      <c r="G26" s="127">
        <v>3.51</v>
      </c>
      <c r="H26" s="127">
        <v>6.25</v>
      </c>
      <c r="I26" s="127">
        <v>17.760000000000002</v>
      </c>
      <c r="J26" s="127">
        <v>129.78</v>
      </c>
      <c r="K26" s="133">
        <v>96</v>
      </c>
      <c r="L26" s="131">
        <v>9.98</v>
      </c>
    </row>
    <row r="27" spans="1:12" s="2" customFormat="1" x14ac:dyDescent="0.25">
      <c r="A27" s="10"/>
      <c r="B27" s="11"/>
      <c r="C27" s="166" t="s">
        <v>24</v>
      </c>
      <c r="D27" s="6" t="s">
        <v>27</v>
      </c>
      <c r="E27" s="147" t="s">
        <v>97</v>
      </c>
      <c r="F27" s="131">
        <v>100</v>
      </c>
      <c r="G27" s="148">
        <v>10.6</v>
      </c>
      <c r="H27" s="148">
        <v>16.8</v>
      </c>
      <c r="I27" s="148">
        <v>2.9</v>
      </c>
      <c r="J27" s="148">
        <v>215</v>
      </c>
      <c r="K27" s="133">
        <v>260</v>
      </c>
      <c r="L27" s="131">
        <v>39.56</v>
      </c>
    </row>
    <row r="28" spans="1:12" s="2" customFormat="1" ht="15.75" x14ac:dyDescent="0.25">
      <c r="A28" s="10"/>
      <c r="B28" s="11"/>
      <c r="C28" s="8"/>
      <c r="D28" s="6" t="s">
        <v>28</v>
      </c>
      <c r="E28" s="149" t="s">
        <v>41</v>
      </c>
      <c r="F28" s="131">
        <v>230</v>
      </c>
      <c r="G28" s="150">
        <v>8.4499999999999993</v>
      </c>
      <c r="H28" s="150">
        <v>6.92</v>
      </c>
      <c r="I28" s="150">
        <v>40.53</v>
      </c>
      <c r="J28" s="150">
        <v>258.29000000000002</v>
      </c>
      <c r="K28" s="133">
        <v>688</v>
      </c>
      <c r="L28" s="131">
        <v>9.35</v>
      </c>
    </row>
    <row r="29" spans="1:12" s="2" customFormat="1" x14ac:dyDescent="0.25">
      <c r="A29" s="10"/>
      <c r="B29" s="11"/>
      <c r="C29" s="8"/>
      <c r="D29" s="6" t="s">
        <v>29</v>
      </c>
      <c r="E29" s="41" t="s">
        <v>58</v>
      </c>
      <c r="F29" s="131">
        <v>200</v>
      </c>
      <c r="G29" s="151">
        <v>0.2</v>
      </c>
      <c r="H29" s="151">
        <v>0.2</v>
      </c>
      <c r="I29" s="151">
        <v>22.3</v>
      </c>
      <c r="J29" s="151">
        <v>110</v>
      </c>
      <c r="K29" s="133">
        <v>859</v>
      </c>
      <c r="L29" s="131">
        <v>6.75</v>
      </c>
    </row>
    <row r="30" spans="1:12" s="2" customFormat="1" ht="15.75" x14ac:dyDescent="0.25">
      <c r="A30" s="10"/>
      <c r="B30" s="11"/>
      <c r="C30" s="8"/>
      <c r="D30" s="6" t="s">
        <v>30</v>
      </c>
      <c r="E30" s="142" t="s">
        <v>54</v>
      </c>
      <c r="F30" s="131">
        <v>40</v>
      </c>
      <c r="G30" s="131">
        <v>3.24</v>
      </c>
      <c r="H30" s="131">
        <v>0.4</v>
      </c>
      <c r="I30" s="131">
        <v>19.52</v>
      </c>
      <c r="J30" s="131">
        <v>94.8</v>
      </c>
      <c r="K30" s="138" t="s">
        <v>55</v>
      </c>
      <c r="L30" s="131">
        <v>2.9</v>
      </c>
    </row>
    <row r="31" spans="1:12" s="2" customFormat="1" ht="15.75" x14ac:dyDescent="0.25">
      <c r="A31" s="10"/>
      <c r="B31" s="11"/>
      <c r="C31" s="8"/>
      <c r="D31" s="6" t="s">
        <v>31</v>
      </c>
      <c r="E31" s="143" t="s">
        <v>53</v>
      </c>
      <c r="F31" s="131">
        <v>30</v>
      </c>
      <c r="G31" s="131">
        <v>1.98</v>
      </c>
      <c r="H31" s="131">
        <v>0.33</v>
      </c>
      <c r="I31" s="131">
        <v>12.3</v>
      </c>
      <c r="J31" s="131">
        <v>60</v>
      </c>
      <c r="K31" s="138" t="s">
        <v>55</v>
      </c>
      <c r="L31" s="139">
        <v>1.93</v>
      </c>
    </row>
    <row r="32" spans="1:12" s="2" customFormat="1" x14ac:dyDescent="0.25">
      <c r="A32" s="12"/>
      <c r="B32" s="13"/>
      <c r="C32" s="7"/>
      <c r="D32" s="59" t="s">
        <v>32</v>
      </c>
      <c r="E32" s="60"/>
      <c r="F32" s="61">
        <f>SUM(F26:F31)</f>
        <v>850</v>
      </c>
      <c r="G32" s="61">
        <f>SUM(G26:G31)</f>
        <v>27.98</v>
      </c>
      <c r="H32" s="61">
        <f>SUM(H26:H31)</f>
        <v>30.899999999999995</v>
      </c>
      <c r="I32" s="61">
        <f>SUM(I26:I31)</f>
        <v>115.30999999999999</v>
      </c>
      <c r="J32" s="61">
        <f>SUM(J26:J31)</f>
        <v>867.86999999999989</v>
      </c>
      <c r="K32" s="63"/>
      <c r="L32" s="61">
        <f>SUM(L26:L31)</f>
        <v>70.470000000000027</v>
      </c>
    </row>
    <row r="33" spans="1:12" s="2" customFormat="1" ht="15.75" customHeight="1" thickBot="1" x14ac:dyDescent="0.25">
      <c r="A33" s="25">
        <f>A21</f>
        <v>1</v>
      </c>
      <c r="B33" s="25">
        <f>B21</f>
        <v>2</v>
      </c>
      <c r="C33" s="176" t="s">
        <v>4</v>
      </c>
      <c r="D33" s="177"/>
      <c r="E33" s="23"/>
      <c r="F33" s="24">
        <f>F25+F32</f>
        <v>1440</v>
      </c>
      <c r="G33" s="24">
        <f>G25+G32</f>
        <v>46.620000000000005</v>
      </c>
      <c r="H33" s="24">
        <f>H25+H32</f>
        <v>50.199999999999996</v>
      </c>
      <c r="I33" s="24">
        <f>I25+I32</f>
        <v>233.88</v>
      </c>
      <c r="J33" s="24">
        <f>J25+J32</f>
        <v>1600.57</v>
      </c>
      <c r="K33" s="24"/>
      <c r="L33" s="24">
        <f>L25+L32</f>
        <v>117.33000000000003</v>
      </c>
    </row>
    <row r="34" spans="1:12" s="2" customFormat="1" ht="15.75" x14ac:dyDescent="0.25">
      <c r="A34" s="14">
        <v>1</v>
      </c>
      <c r="B34" s="15">
        <v>3</v>
      </c>
      <c r="C34" s="16" t="s">
        <v>19</v>
      </c>
      <c r="D34" s="5" t="s">
        <v>20</v>
      </c>
      <c r="E34" s="149" t="s">
        <v>94</v>
      </c>
      <c r="F34" s="126">
        <v>250</v>
      </c>
      <c r="G34" s="148">
        <v>9.4600000000000009</v>
      </c>
      <c r="H34" s="148">
        <v>14.08</v>
      </c>
      <c r="I34" s="148">
        <v>37.619999999999997</v>
      </c>
      <c r="J34" s="148">
        <v>314.38</v>
      </c>
      <c r="K34" s="128" t="s">
        <v>90</v>
      </c>
      <c r="L34" s="126">
        <v>29.52</v>
      </c>
    </row>
    <row r="35" spans="1:12" s="2" customFormat="1" x14ac:dyDescent="0.25">
      <c r="A35" s="17"/>
      <c r="B35" s="11"/>
      <c r="C35" s="8"/>
      <c r="D35" s="6" t="s">
        <v>21</v>
      </c>
      <c r="E35" s="130" t="s">
        <v>43</v>
      </c>
      <c r="F35" s="152">
        <v>200</v>
      </c>
      <c r="G35" s="132">
        <v>0.2</v>
      </c>
      <c r="H35" s="132">
        <v>0</v>
      </c>
      <c r="I35" s="132">
        <v>6.5</v>
      </c>
      <c r="J35" s="132">
        <v>26.8</v>
      </c>
      <c r="K35" s="153" t="s">
        <v>85</v>
      </c>
      <c r="L35" s="139">
        <v>5.86</v>
      </c>
    </row>
    <row r="36" spans="1:12" s="2" customFormat="1" x14ac:dyDescent="0.25">
      <c r="A36" s="17"/>
      <c r="B36" s="11"/>
      <c r="C36" s="8"/>
      <c r="D36" s="6" t="s">
        <v>22</v>
      </c>
      <c r="E36" s="134" t="s">
        <v>84</v>
      </c>
      <c r="F36" s="131">
        <v>40</v>
      </c>
      <c r="G36" s="131">
        <v>3.24</v>
      </c>
      <c r="H36" s="131">
        <v>0.4</v>
      </c>
      <c r="I36" s="131">
        <v>19.52</v>
      </c>
      <c r="J36" s="131">
        <v>94.8</v>
      </c>
      <c r="K36" s="133" t="s">
        <v>55</v>
      </c>
      <c r="L36" s="131">
        <v>2.9</v>
      </c>
    </row>
    <row r="37" spans="1:12" s="2" customFormat="1" x14ac:dyDescent="0.25">
      <c r="A37" s="17"/>
      <c r="B37" s="11"/>
      <c r="C37" s="8"/>
      <c r="D37" s="57" t="s">
        <v>60</v>
      </c>
      <c r="E37" s="146" t="s">
        <v>92</v>
      </c>
      <c r="F37" s="131">
        <v>80</v>
      </c>
      <c r="G37" s="131">
        <v>5.6</v>
      </c>
      <c r="H37" s="131">
        <v>3.84</v>
      </c>
      <c r="I37" s="131">
        <v>49.2</v>
      </c>
      <c r="J37" s="131">
        <v>253.6</v>
      </c>
      <c r="K37" s="138" t="s">
        <v>55</v>
      </c>
      <c r="L37" s="131">
        <v>18.38</v>
      </c>
    </row>
    <row r="38" spans="1:12" s="2" customFormat="1" x14ac:dyDescent="0.25">
      <c r="A38" s="18"/>
      <c r="B38" s="13"/>
      <c r="C38" s="7"/>
      <c r="D38" s="59" t="s">
        <v>32</v>
      </c>
      <c r="E38" s="60"/>
      <c r="F38" s="61">
        <f>SUM(F34:F37)</f>
        <v>570</v>
      </c>
      <c r="G38" s="61">
        <f>SUM(G34:G37)</f>
        <v>18.5</v>
      </c>
      <c r="H38" s="61">
        <f>SUM(H34:H37)</f>
        <v>18.32</v>
      </c>
      <c r="I38" s="62">
        <f>SUM(I34:I37)</f>
        <v>112.84</v>
      </c>
      <c r="J38" s="62">
        <f>SUM(J34:J37)</f>
        <v>689.58</v>
      </c>
      <c r="K38" s="63"/>
      <c r="L38" s="61">
        <f>SUM(L34:L37)</f>
        <v>56.66</v>
      </c>
    </row>
    <row r="39" spans="1:12" s="2" customFormat="1" x14ac:dyDescent="0.25">
      <c r="A39" s="17"/>
      <c r="B39" s="11"/>
      <c r="C39" s="8"/>
      <c r="D39" s="6" t="s">
        <v>26</v>
      </c>
      <c r="E39" s="41" t="s">
        <v>74</v>
      </c>
      <c r="F39" s="131">
        <v>275</v>
      </c>
      <c r="G39" s="131">
        <v>5.6</v>
      </c>
      <c r="H39" s="131">
        <v>7.9</v>
      </c>
      <c r="I39" s="131">
        <v>29.4</v>
      </c>
      <c r="J39" s="131">
        <v>218</v>
      </c>
      <c r="K39" s="133">
        <v>79</v>
      </c>
      <c r="L39" s="131">
        <v>17.55</v>
      </c>
    </row>
    <row r="40" spans="1:12" s="2" customFormat="1" ht="15.75" x14ac:dyDescent="0.25">
      <c r="A40" s="17"/>
      <c r="B40" s="11"/>
      <c r="C40" s="166" t="s">
        <v>24</v>
      </c>
      <c r="D40" s="6" t="s">
        <v>27</v>
      </c>
      <c r="E40" s="125" t="s">
        <v>100</v>
      </c>
      <c r="F40" s="152">
        <v>100</v>
      </c>
      <c r="G40" s="132">
        <v>13.98</v>
      </c>
      <c r="H40" s="132">
        <v>13.63</v>
      </c>
      <c r="I40" s="132">
        <v>31.9</v>
      </c>
      <c r="J40" s="132">
        <v>306</v>
      </c>
      <c r="K40" s="153">
        <v>504</v>
      </c>
      <c r="L40" s="131">
        <v>32.5</v>
      </c>
    </row>
    <row r="41" spans="1:12" s="2" customFormat="1" ht="15.75" x14ac:dyDescent="0.25">
      <c r="A41" s="17"/>
      <c r="B41" s="11"/>
      <c r="C41" s="8"/>
      <c r="D41" s="6" t="s">
        <v>28</v>
      </c>
      <c r="E41" s="125" t="s">
        <v>67</v>
      </c>
      <c r="F41" s="131">
        <v>180</v>
      </c>
      <c r="G41" s="127">
        <v>3.67</v>
      </c>
      <c r="H41" s="127">
        <v>5.76</v>
      </c>
      <c r="I41" s="127">
        <v>24.53</v>
      </c>
      <c r="J41" s="127">
        <v>164.7</v>
      </c>
      <c r="K41" s="133">
        <v>694</v>
      </c>
      <c r="L41" s="131">
        <v>17.420000000000002</v>
      </c>
    </row>
    <row r="42" spans="1:12" s="2" customFormat="1" x14ac:dyDescent="0.25">
      <c r="A42" s="17"/>
      <c r="B42" s="11"/>
      <c r="C42" s="8"/>
      <c r="D42" s="6" t="s">
        <v>29</v>
      </c>
      <c r="E42" s="145" t="s">
        <v>62</v>
      </c>
      <c r="F42" s="131">
        <v>200</v>
      </c>
      <c r="G42" s="132">
        <v>1</v>
      </c>
      <c r="H42" s="132">
        <v>0.2</v>
      </c>
      <c r="I42" s="132">
        <v>19.8</v>
      </c>
      <c r="J42" s="132">
        <v>86</v>
      </c>
      <c r="K42" s="138">
        <v>442</v>
      </c>
      <c r="L42" s="131">
        <v>10.5</v>
      </c>
    </row>
    <row r="43" spans="1:12" s="2" customFormat="1" x14ac:dyDescent="0.25">
      <c r="A43" s="17"/>
      <c r="B43" s="11"/>
      <c r="C43" s="8"/>
      <c r="D43" s="6" t="s">
        <v>30</v>
      </c>
      <c r="E43" s="145" t="s">
        <v>54</v>
      </c>
      <c r="F43" s="131">
        <v>40</v>
      </c>
      <c r="G43" s="131">
        <v>3.24</v>
      </c>
      <c r="H43" s="131">
        <v>0.4</v>
      </c>
      <c r="I43" s="131">
        <v>19.52</v>
      </c>
      <c r="J43" s="131">
        <v>94.8</v>
      </c>
      <c r="K43" s="138" t="s">
        <v>55</v>
      </c>
      <c r="L43" s="131">
        <v>2.9</v>
      </c>
    </row>
    <row r="44" spans="1:12" s="2" customFormat="1" x14ac:dyDescent="0.25">
      <c r="A44" s="17"/>
      <c r="B44" s="11"/>
      <c r="C44" s="8"/>
      <c r="D44" s="6" t="s">
        <v>31</v>
      </c>
      <c r="E44" s="145" t="s">
        <v>53</v>
      </c>
      <c r="F44" s="131">
        <v>30</v>
      </c>
      <c r="G44" s="131">
        <v>1.98</v>
      </c>
      <c r="H44" s="131">
        <v>0.33</v>
      </c>
      <c r="I44" s="131">
        <v>12.3</v>
      </c>
      <c r="J44" s="131">
        <v>60</v>
      </c>
      <c r="K44" s="138" t="s">
        <v>55</v>
      </c>
      <c r="L44" s="139">
        <v>1.93</v>
      </c>
    </row>
    <row r="45" spans="1:12" s="2" customFormat="1" x14ac:dyDescent="0.25">
      <c r="A45" s="18"/>
      <c r="B45" s="13"/>
      <c r="C45" s="7"/>
      <c r="D45" s="59" t="s">
        <v>32</v>
      </c>
      <c r="E45" s="60"/>
      <c r="F45" s="61">
        <f>SUM(F39:F44)</f>
        <v>825</v>
      </c>
      <c r="G45" s="61">
        <f>SUM(G39:G44)</f>
        <v>29.470000000000002</v>
      </c>
      <c r="H45" s="62">
        <f>SUM(H39:H44)</f>
        <v>28.219999999999995</v>
      </c>
      <c r="I45" s="61">
        <f>SUM(I39:I44)</f>
        <v>137.44999999999999</v>
      </c>
      <c r="J45" s="61">
        <f>SUM(J39:J44)</f>
        <v>929.5</v>
      </c>
      <c r="K45" s="63"/>
      <c r="L45" s="61">
        <f>SUM(L39:L44)</f>
        <v>82.800000000000011</v>
      </c>
    </row>
    <row r="46" spans="1:12" s="2" customFormat="1" ht="15.75" customHeight="1" thickBot="1" x14ac:dyDescent="0.25">
      <c r="A46" s="21">
        <f>A34</f>
        <v>1</v>
      </c>
      <c r="B46" s="22">
        <f>B34</f>
        <v>3</v>
      </c>
      <c r="C46" s="176" t="s">
        <v>4</v>
      </c>
      <c r="D46" s="177"/>
      <c r="E46" s="23"/>
      <c r="F46" s="24">
        <f>F38+F45</f>
        <v>1395</v>
      </c>
      <c r="G46" s="24">
        <f>G38+G45</f>
        <v>47.97</v>
      </c>
      <c r="H46" s="24">
        <f>H38+H45</f>
        <v>46.539999999999992</v>
      </c>
      <c r="I46" s="24">
        <f>I38+I45</f>
        <v>250.29</v>
      </c>
      <c r="J46" s="24">
        <f>J38+J45</f>
        <v>1619.08</v>
      </c>
      <c r="K46" s="24"/>
      <c r="L46" s="24">
        <f>L38+L45</f>
        <v>139.46</v>
      </c>
    </row>
    <row r="47" spans="1:12" s="2" customFormat="1" ht="15.75" x14ac:dyDescent="0.25">
      <c r="A47" s="14">
        <v>1</v>
      </c>
      <c r="B47" s="15">
        <v>4</v>
      </c>
      <c r="C47" s="16" t="s">
        <v>19</v>
      </c>
      <c r="D47" s="5" t="s">
        <v>20</v>
      </c>
      <c r="E47" s="125" t="s">
        <v>63</v>
      </c>
      <c r="F47" s="126">
        <v>250</v>
      </c>
      <c r="G47" s="127">
        <v>8.76</v>
      </c>
      <c r="H47" s="127">
        <v>10.11</v>
      </c>
      <c r="I47" s="127">
        <v>35.49</v>
      </c>
      <c r="J47" s="127">
        <v>266.25</v>
      </c>
      <c r="K47" s="128">
        <v>384</v>
      </c>
      <c r="L47" s="126">
        <v>24.26</v>
      </c>
    </row>
    <row r="48" spans="1:12" s="2" customFormat="1" x14ac:dyDescent="0.25">
      <c r="A48" s="17"/>
      <c r="B48" s="11"/>
      <c r="C48" s="8"/>
      <c r="D48" s="6" t="s">
        <v>21</v>
      </c>
      <c r="E48" s="130" t="s">
        <v>96</v>
      </c>
      <c r="F48" s="131">
        <v>200</v>
      </c>
      <c r="G48" s="127">
        <v>1.6</v>
      </c>
      <c r="H48" s="127">
        <v>1.4</v>
      </c>
      <c r="I48" s="127">
        <v>8.6</v>
      </c>
      <c r="J48" s="127">
        <v>53.5</v>
      </c>
      <c r="K48" s="138" t="s">
        <v>88</v>
      </c>
      <c r="L48" s="131">
        <v>6.41</v>
      </c>
    </row>
    <row r="49" spans="1:12" s="2" customFormat="1" x14ac:dyDescent="0.25">
      <c r="A49" s="17"/>
      <c r="B49" s="11"/>
      <c r="C49" s="8"/>
      <c r="D49" s="6" t="s">
        <v>22</v>
      </c>
      <c r="E49" s="145" t="s">
        <v>54</v>
      </c>
      <c r="F49" s="131">
        <v>40</v>
      </c>
      <c r="G49" s="131">
        <v>3.24</v>
      </c>
      <c r="H49" s="131">
        <v>0.4</v>
      </c>
      <c r="I49" s="131">
        <v>19.52</v>
      </c>
      <c r="J49" s="131">
        <v>94.8</v>
      </c>
      <c r="K49" s="133" t="s">
        <v>55</v>
      </c>
      <c r="L49" s="131">
        <v>2.9</v>
      </c>
    </row>
    <row r="50" spans="1:12" s="2" customFormat="1" x14ac:dyDescent="0.25">
      <c r="A50" s="17"/>
      <c r="B50" s="11"/>
      <c r="C50" s="8"/>
      <c r="D50" s="6" t="s">
        <v>23</v>
      </c>
      <c r="E50" s="146" t="s">
        <v>87</v>
      </c>
      <c r="F50" s="131">
        <v>75</v>
      </c>
      <c r="G50" s="131">
        <v>4.2</v>
      </c>
      <c r="H50" s="131">
        <v>8.1</v>
      </c>
      <c r="I50" s="131">
        <v>44.9</v>
      </c>
      <c r="J50" s="131">
        <v>267.75</v>
      </c>
      <c r="K50" s="138" t="s">
        <v>55</v>
      </c>
      <c r="L50" s="139">
        <v>20.92</v>
      </c>
    </row>
    <row r="51" spans="1:12" s="2" customFormat="1" x14ac:dyDescent="0.25">
      <c r="A51" s="18"/>
      <c r="B51" s="13"/>
      <c r="C51" s="7"/>
      <c r="D51" s="59" t="s">
        <v>32</v>
      </c>
      <c r="E51" s="60"/>
      <c r="F51" s="61">
        <f>SUM(F47:F50)</f>
        <v>565</v>
      </c>
      <c r="G51" s="62">
        <f>SUM(G47:G50)</f>
        <v>17.8</v>
      </c>
      <c r="H51" s="61">
        <f>SUM(H47:H50)</f>
        <v>20.009999999999998</v>
      </c>
      <c r="I51" s="62">
        <f>SUM(I47:I50)</f>
        <v>108.50999999999999</v>
      </c>
      <c r="J51" s="61">
        <f>SUM(J47:J50)</f>
        <v>682.3</v>
      </c>
      <c r="K51" s="63"/>
      <c r="L51" s="61">
        <f>SUM(L47:L50)</f>
        <v>54.49</v>
      </c>
    </row>
    <row r="52" spans="1:12" s="2" customFormat="1" x14ac:dyDescent="0.25">
      <c r="A52" s="17"/>
      <c r="B52" s="11"/>
      <c r="C52" s="8"/>
      <c r="D52" s="6" t="s">
        <v>26</v>
      </c>
      <c r="E52" s="41" t="s">
        <v>64</v>
      </c>
      <c r="F52" s="131">
        <v>250</v>
      </c>
      <c r="G52" s="131">
        <v>2.69</v>
      </c>
      <c r="H52" s="131">
        <v>2.84</v>
      </c>
      <c r="I52" s="131">
        <v>17.14</v>
      </c>
      <c r="J52" s="131">
        <v>104.75</v>
      </c>
      <c r="K52" s="133">
        <v>208</v>
      </c>
      <c r="L52" s="131">
        <v>9.73</v>
      </c>
    </row>
    <row r="53" spans="1:12" s="2" customFormat="1" x14ac:dyDescent="0.25">
      <c r="A53" s="17"/>
      <c r="B53" s="11"/>
      <c r="C53" s="166" t="s">
        <v>24</v>
      </c>
      <c r="D53" s="6" t="s">
        <v>27</v>
      </c>
      <c r="E53" s="130" t="s">
        <v>65</v>
      </c>
      <c r="F53" s="131">
        <v>280</v>
      </c>
      <c r="G53" s="127">
        <v>25.48</v>
      </c>
      <c r="H53" s="127">
        <v>32.479999999999997</v>
      </c>
      <c r="I53" s="127">
        <v>45.08</v>
      </c>
      <c r="J53" s="127">
        <v>583.79999999999995</v>
      </c>
      <c r="K53" s="133">
        <v>487</v>
      </c>
      <c r="L53" s="131">
        <v>49.9</v>
      </c>
    </row>
    <row r="54" spans="1:12" s="2" customFormat="1" x14ac:dyDescent="0.25">
      <c r="A54" s="17"/>
      <c r="B54" s="11"/>
      <c r="C54" s="8"/>
      <c r="D54" s="6" t="s">
        <v>29</v>
      </c>
      <c r="E54" s="41" t="s">
        <v>108</v>
      </c>
      <c r="F54" s="131">
        <v>200</v>
      </c>
      <c r="G54" s="132">
        <v>0</v>
      </c>
      <c r="H54" s="132">
        <v>0</v>
      </c>
      <c r="I54" s="132">
        <v>24</v>
      </c>
      <c r="J54" s="132">
        <v>95</v>
      </c>
      <c r="K54" s="133">
        <v>507</v>
      </c>
      <c r="L54" s="131">
        <v>12.73</v>
      </c>
    </row>
    <row r="55" spans="1:12" s="2" customFormat="1" x14ac:dyDescent="0.25">
      <c r="A55" s="17"/>
      <c r="B55" s="11"/>
      <c r="C55" s="8"/>
      <c r="D55" s="6" t="s">
        <v>30</v>
      </c>
      <c r="E55" s="52" t="s">
        <v>54</v>
      </c>
      <c r="F55" s="71">
        <v>40</v>
      </c>
      <c r="G55" s="71">
        <v>3.24</v>
      </c>
      <c r="H55" s="71">
        <v>0.4</v>
      </c>
      <c r="I55" s="71">
        <v>19.52</v>
      </c>
      <c r="J55" s="71">
        <v>94.8</v>
      </c>
      <c r="K55" s="72" t="s">
        <v>55</v>
      </c>
      <c r="L55" s="71">
        <v>2.9</v>
      </c>
    </row>
    <row r="56" spans="1:12" s="2" customFormat="1" x14ac:dyDescent="0.25">
      <c r="A56" s="17"/>
      <c r="B56" s="11"/>
      <c r="C56" s="8"/>
      <c r="D56" s="6" t="s">
        <v>31</v>
      </c>
      <c r="E56" s="52" t="s">
        <v>53</v>
      </c>
      <c r="F56" s="71">
        <v>30</v>
      </c>
      <c r="G56" s="71">
        <v>1.98</v>
      </c>
      <c r="H56" s="71">
        <v>0.33</v>
      </c>
      <c r="I56" s="71">
        <v>12.3</v>
      </c>
      <c r="J56" s="71">
        <v>60</v>
      </c>
      <c r="K56" s="72" t="s">
        <v>55</v>
      </c>
      <c r="L56" s="78">
        <v>1.93</v>
      </c>
    </row>
    <row r="57" spans="1:12" s="2" customFormat="1" x14ac:dyDescent="0.25">
      <c r="A57" s="18"/>
      <c r="B57" s="13"/>
      <c r="C57" s="7"/>
      <c r="D57" s="59" t="s">
        <v>32</v>
      </c>
      <c r="E57" s="60"/>
      <c r="F57" s="61">
        <f>SUM(F52:F56)</f>
        <v>800</v>
      </c>
      <c r="G57" s="62">
        <f>SUM(G52:G56)</f>
        <v>33.39</v>
      </c>
      <c r="H57" s="62">
        <f>SUM(H52:H56)</f>
        <v>36.04999999999999</v>
      </c>
      <c r="I57" s="61">
        <f>SUM(I52:I56)</f>
        <v>118.03999999999999</v>
      </c>
      <c r="J57" s="61">
        <f>SUM(J52:J56)</f>
        <v>938.34999999999991</v>
      </c>
      <c r="K57" s="63"/>
      <c r="L57" s="61">
        <f>SUM(L52:L56)</f>
        <v>77.190000000000012</v>
      </c>
    </row>
    <row r="58" spans="1:12" s="2" customFormat="1" ht="15.75" customHeight="1" thickBot="1" x14ac:dyDescent="0.25">
      <c r="A58" s="21">
        <f>A47</f>
        <v>1</v>
      </c>
      <c r="B58" s="22">
        <f>B47</f>
        <v>4</v>
      </c>
      <c r="C58" s="176" t="s">
        <v>4</v>
      </c>
      <c r="D58" s="177"/>
      <c r="E58" s="23"/>
      <c r="F58" s="24">
        <f>F51+F57</f>
        <v>1365</v>
      </c>
      <c r="G58" s="24">
        <f>G51+G57</f>
        <v>51.19</v>
      </c>
      <c r="H58" s="24">
        <f>H51+H57</f>
        <v>56.059999999999988</v>
      </c>
      <c r="I58" s="24">
        <f>I51+I57</f>
        <v>226.54999999999998</v>
      </c>
      <c r="J58" s="24">
        <f>J51+J57</f>
        <v>1620.6499999999999</v>
      </c>
      <c r="K58" s="24"/>
      <c r="L58" s="24">
        <f>L51+L57</f>
        <v>131.68</v>
      </c>
    </row>
    <row r="59" spans="1:12" s="2" customFormat="1" x14ac:dyDescent="0.25">
      <c r="A59" s="14">
        <v>1</v>
      </c>
      <c r="B59" s="15">
        <v>5</v>
      </c>
      <c r="C59" s="16" t="s">
        <v>19</v>
      </c>
      <c r="D59" s="5" t="s">
        <v>20</v>
      </c>
      <c r="E59" s="41" t="s">
        <v>73</v>
      </c>
      <c r="F59" s="126">
        <v>250</v>
      </c>
      <c r="G59" s="127">
        <v>7.19</v>
      </c>
      <c r="H59" s="127">
        <v>6.51</v>
      </c>
      <c r="I59" s="127">
        <v>23.55</v>
      </c>
      <c r="J59" s="127">
        <v>181.5</v>
      </c>
      <c r="K59" s="128">
        <v>93</v>
      </c>
      <c r="L59" s="126">
        <v>20.9</v>
      </c>
    </row>
    <row r="60" spans="1:12" s="2" customFormat="1" x14ac:dyDescent="0.25">
      <c r="A60" s="17"/>
      <c r="B60" s="11"/>
      <c r="C60" s="8"/>
      <c r="D60" s="6" t="s">
        <v>21</v>
      </c>
      <c r="E60" s="130" t="s">
        <v>109</v>
      </c>
      <c r="F60" s="152">
        <v>200</v>
      </c>
      <c r="G60" s="132">
        <v>4.68</v>
      </c>
      <c r="H60" s="132">
        <v>3.52</v>
      </c>
      <c r="I60" s="132">
        <v>12.5</v>
      </c>
      <c r="J60" s="132">
        <v>100.4</v>
      </c>
      <c r="K60" s="153" t="s">
        <v>110</v>
      </c>
      <c r="L60" s="131">
        <v>16.72</v>
      </c>
    </row>
    <row r="61" spans="1:12" s="2" customFormat="1" x14ac:dyDescent="0.25">
      <c r="A61" s="17"/>
      <c r="B61" s="11"/>
      <c r="C61" s="8"/>
      <c r="D61" s="6" t="s">
        <v>22</v>
      </c>
      <c r="E61" s="145" t="s">
        <v>54</v>
      </c>
      <c r="F61" s="131">
        <v>40</v>
      </c>
      <c r="G61" s="131">
        <v>3.24</v>
      </c>
      <c r="H61" s="131">
        <v>0.4</v>
      </c>
      <c r="I61" s="131">
        <v>19.52</v>
      </c>
      <c r="J61" s="131">
        <v>94.8</v>
      </c>
      <c r="K61" s="133" t="s">
        <v>55</v>
      </c>
      <c r="L61" s="131">
        <v>2.9</v>
      </c>
    </row>
    <row r="62" spans="1:12" s="2" customFormat="1" x14ac:dyDescent="0.25">
      <c r="A62" s="17"/>
      <c r="B62" s="11"/>
      <c r="C62" s="8"/>
      <c r="D62" s="6" t="s">
        <v>39</v>
      </c>
      <c r="E62" s="146" t="s">
        <v>87</v>
      </c>
      <c r="F62" s="131">
        <v>75</v>
      </c>
      <c r="G62" s="131">
        <v>4.2</v>
      </c>
      <c r="H62" s="131">
        <v>8.1</v>
      </c>
      <c r="I62" s="131">
        <v>44.9</v>
      </c>
      <c r="J62" s="131">
        <v>267.75</v>
      </c>
      <c r="K62" s="133" t="s">
        <v>40</v>
      </c>
      <c r="L62" s="139">
        <v>20.92</v>
      </c>
    </row>
    <row r="63" spans="1:12" s="2" customFormat="1" x14ac:dyDescent="0.25">
      <c r="A63" s="18"/>
      <c r="B63" s="13"/>
      <c r="C63" s="7"/>
      <c r="D63" s="59" t="s">
        <v>32</v>
      </c>
      <c r="E63" s="60"/>
      <c r="F63" s="61">
        <f>SUM(F59:F62)</f>
        <v>565</v>
      </c>
      <c r="G63" s="61">
        <f>SUM(G59:G62)</f>
        <v>19.310000000000002</v>
      </c>
      <c r="H63" s="61">
        <f>SUM(H59:H62)</f>
        <v>18.53</v>
      </c>
      <c r="I63" s="61">
        <f>SUM(I59:I62)</f>
        <v>100.47</v>
      </c>
      <c r="J63" s="61">
        <f>SUM(J59:J62)</f>
        <v>644.45000000000005</v>
      </c>
      <c r="K63" s="63"/>
      <c r="L63" s="61">
        <f>SUM(L59:L62)</f>
        <v>61.44</v>
      </c>
    </row>
    <row r="64" spans="1:12" s="2" customFormat="1" ht="15.75" x14ac:dyDescent="0.25">
      <c r="A64" s="17"/>
      <c r="B64" s="11"/>
      <c r="C64" s="8"/>
      <c r="D64" s="92" t="s">
        <v>26</v>
      </c>
      <c r="E64" s="125" t="s">
        <v>66</v>
      </c>
      <c r="F64" s="131">
        <v>250</v>
      </c>
      <c r="G64" s="127">
        <v>2.125</v>
      </c>
      <c r="H64" s="127">
        <v>5.625</v>
      </c>
      <c r="I64" s="127">
        <v>12.5</v>
      </c>
      <c r="J64" s="127">
        <v>110</v>
      </c>
      <c r="K64" s="133">
        <v>134</v>
      </c>
      <c r="L64" s="131">
        <v>7.69</v>
      </c>
    </row>
    <row r="65" spans="1:12" s="2" customFormat="1" ht="15.75" x14ac:dyDescent="0.25">
      <c r="A65" s="17"/>
      <c r="B65" s="11"/>
      <c r="C65" s="166" t="s">
        <v>24</v>
      </c>
      <c r="D65" s="92" t="s">
        <v>27</v>
      </c>
      <c r="E65" s="125" t="s">
        <v>98</v>
      </c>
      <c r="F65" s="131">
        <v>100</v>
      </c>
      <c r="G65" s="132">
        <v>14.5</v>
      </c>
      <c r="H65" s="132">
        <v>13.86</v>
      </c>
      <c r="I65" s="132">
        <v>30.3</v>
      </c>
      <c r="J65" s="132">
        <v>400</v>
      </c>
      <c r="K65" s="153">
        <v>272</v>
      </c>
      <c r="L65" s="139">
        <v>36.619999999999997</v>
      </c>
    </row>
    <row r="66" spans="1:12" s="2" customFormat="1" ht="15.75" x14ac:dyDescent="0.25">
      <c r="A66" s="17"/>
      <c r="B66" s="11"/>
      <c r="C66" s="8"/>
      <c r="D66" s="92" t="s">
        <v>28</v>
      </c>
      <c r="E66" s="125" t="s">
        <v>117</v>
      </c>
      <c r="F66" s="152">
        <v>180</v>
      </c>
      <c r="G66" s="132">
        <v>3.33</v>
      </c>
      <c r="H66" s="132">
        <v>7.77</v>
      </c>
      <c r="I66" s="132">
        <v>41.42</v>
      </c>
      <c r="J66" s="132">
        <v>256.23</v>
      </c>
      <c r="K66" s="153">
        <v>708</v>
      </c>
      <c r="L66" s="131">
        <v>15.22</v>
      </c>
    </row>
    <row r="67" spans="1:12" s="2" customFormat="1" x14ac:dyDescent="0.25">
      <c r="A67" s="17"/>
      <c r="B67" s="11"/>
      <c r="C67" s="8"/>
      <c r="D67" s="92" t="s">
        <v>29</v>
      </c>
      <c r="E67" s="41" t="s">
        <v>116</v>
      </c>
      <c r="F67" s="152">
        <v>200</v>
      </c>
      <c r="G67" s="132">
        <v>0</v>
      </c>
      <c r="H67" s="132">
        <v>0</v>
      </c>
      <c r="I67" s="132">
        <v>19</v>
      </c>
      <c r="J67" s="132">
        <v>80</v>
      </c>
      <c r="K67" s="153">
        <v>507</v>
      </c>
      <c r="L67" s="139">
        <v>9.5</v>
      </c>
    </row>
    <row r="68" spans="1:12" s="2" customFormat="1" x14ac:dyDescent="0.25">
      <c r="A68" s="17"/>
      <c r="B68" s="11"/>
      <c r="C68" s="8"/>
      <c r="D68" s="92" t="s">
        <v>30</v>
      </c>
      <c r="E68" s="145" t="s">
        <v>54</v>
      </c>
      <c r="F68" s="131">
        <v>40</v>
      </c>
      <c r="G68" s="131">
        <v>3.24</v>
      </c>
      <c r="H68" s="131">
        <v>0.4</v>
      </c>
      <c r="I68" s="131">
        <v>19.52</v>
      </c>
      <c r="J68" s="131">
        <v>94.8</v>
      </c>
      <c r="K68" s="138" t="s">
        <v>55</v>
      </c>
      <c r="L68" s="131">
        <v>2.9</v>
      </c>
    </row>
    <row r="69" spans="1:12" s="2" customFormat="1" x14ac:dyDescent="0.25">
      <c r="A69" s="17"/>
      <c r="B69" s="11"/>
      <c r="C69" s="8"/>
      <c r="D69" s="92" t="s">
        <v>31</v>
      </c>
      <c r="E69" s="145" t="s">
        <v>53</v>
      </c>
      <c r="F69" s="131">
        <v>30</v>
      </c>
      <c r="G69" s="131">
        <v>1.98</v>
      </c>
      <c r="H69" s="131">
        <v>0.33</v>
      </c>
      <c r="I69" s="131">
        <v>12.3</v>
      </c>
      <c r="J69" s="131">
        <v>60</v>
      </c>
      <c r="K69" s="138" t="s">
        <v>55</v>
      </c>
      <c r="L69" s="139">
        <v>1.93</v>
      </c>
    </row>
    <row r="70" spans="1:12" s="2" customFormat="1" x14ac:dyDescent="0.25">
      <c r="A70" s="18"/>
      <c r="B70" s="13"/>
      <c r="C70" s="7"/>
      <c r="D70" s="59" t="s">
        <v>32</v>
      </c>
      <c r="E70" s="60"/>
      <c r="F70" s="61">
        <f>SUM(F64:F69)</f>
        <v>800</v>
      </c>
      <c r="G70" s="62">
        <f>SUM(G64:G69)</f>
        <v>25.175000000000001</v>
      </c>
      <c r="H70" s="62">
        <f>SUM(H64:H69)</f>
        <v>27.984999999999996</v>
      </c>
      <c r="I70" s="61">
        <f>SUM(I64:I69)</f>
        <v>135.04</v>
      </c>
      <c r="J70" s="61">
        <f>SUM(J64:J69)</f>
        <v>1001.03</v>
      </c>
      <c r="K70" s="63"/>
      <c r="L70" s="61">
        <f>SUM(L64:L69)</f>
        <v>73.860000000000014</v>
      </c>
    </row>
    <row r="71" spans="1:12" s="2" customFormat="1" ht="15.75" customHeight="1" thickBot="1" x14ac:dyDescent="0.25">
      <c r="A71" s="21">
        <f>A59</f>
        <v>1</v>
      </c>
      <c r="B71" s="22">
        <f>B59</f>
        <v>5</v>
      </c>
      <c r="C71" s="176" t="s">
        <v>4</v>
      </c>
      <c r="D71" s="177"/>
      <c r="E71" s="23"/>
      <c r="F71" s="24">
        <f>F63+F70</f>
        <v>1365</v>
      </c>
      <c r="G71" s="24">
        <f>G63+G70</f>
        <v>44.484999999999999</v>
      </c>
      <c r="H71" s="24">
        <f>H63+H70</f>
        <v>46.515000000000001</v>
      </c>
      <c r="I71" s="24">
        <f>I63+I70</f>
        <v>235.51</v>
      </c>
      <c r="J71" s="24">
        <f>J63+J70</f>
        <v>1645.48</v>
      </c>
      <c r="K71" s="24"/>
      <c r="L71" s="24">
        <f>L63+L70</f>
        <v>135.30000000000001</v>
      </c>
    </row>
    <row r="72" spans="1:12" s="2" customFormat="1" ht="15.75" x14ac:dyDescent="0.25">
      <c r="A72" s="14">
        <v>2</v>
      </c>
      <c r="B72" s="43" t="s">
        <v>68</v>
      </c>
      <c r="C72" s="16" t="s">
        <v>19</v>
      </c>
      <c r="D72" s="91" t="s">
        <v>20</v>
      </c>
      <c r="E72" s="125" t="s">
        <v>69</v>
      </c>
      <c r="F72" s="126">
        <v>250</v>
      </c>
      <c r="G72" s="126">
        <v>8.0500000000000007</v>
      </c>
      <c r="H72" s="126">
        <v>9.41</v>
      </c>
      <c r="I72" s="126">
        <v>31.73</v>
      </c>
      <c r="J72" s="126">
        <v>240</v>
      </c>
      <c r="K72" s="128">
        <v>384</v>
      </c>
      <c r="L72" s="126">
        <v>23.59</v>
      </c>
    </row>
    <row r="73" spans="1:12" s="2" customFormat="1" ht="15.75" x14ac:dyDescent="0.25">
      <c r="A73" s="17"/>
      <c r="B73" s="11"/>
      <c r="C73" s="8"/>
      <c r="D73" s="92" t="s">
        <v>21</v>
      </c>
      <c r="E73" s="141" t="s">
        <v>96</v>
      </c>
      <c r="F73" s="131">
        <v>200</v>
      </c>
      <c r="G73" s="151">
        <v>1.6</v>
      </c>
      <c r="H73" s="151">
        <v>1.4</v>
      </c>
      <c r="I73" s="151">
        <v>8.6</v>
      </c>
      <c r="J73" s="151">
        <v>53.5</v>
      </c>
      <c r="K73" s="133" t="s">
        <v>103</v>
      </c>
      <c r="L73" s="131">
        <v>6.41</v>
      </c>
    </row>
    <row r="74" spans="1:12" s="2" customFormat="1" x14ac:dyDescent="0.25">
      <c r="A74" s="17"/>
      <c r="B74" s="11"/>
      <c r="C74" s="8"/>
      <c r="D74" s="92" t="s">
        <v>22</v>
      </c>
      <c r="E74" s="145" t="s">
        <v>84</v>
      </c>
      <c r="F74" s="131">
        <v>40</v>
      </c>
      <c r="G74" s="131">
        <v>3.24</v>
      </c>
      <c r="H74" s="131">
        <v>0.4</v>
      </c>
      <c r="I74" s="131">
        <v>19.52</v>
      </c>
      <c r="J74" s="131">
        <v>94.8</v>
      </c>
      <c r="K74" s="133" t="s">
        <v>55</v>
      </c>
      <c r="L74" s="131">
        <v>2.9</v>
      </c>
    </row>
    <row r="75" spans="1:12" s="2" customFormat="1" x14ac:dyDescent="0.25">
      <c r="A75" s="17"/>
      <c r="B75" s="11"/>
      <c r="C75" s="8"/>
      <c r="D75" s="92" t="s">
        <v>23</v>
      </c>
      <c r="E75" s="146" t="s">
        <v>82</v>
      </c>
      <c r="F75" s="131">
        <v>80</v>
      </c>
      <c r="G75" s="154">
        <v>5.84</v>
      </c>
      <c r="H75" s="131">
        <v>10.64</v>
      </c>
      <c r="I75" s="131">
        <v>40.880000000000003</v>
      </c>
      <c r="J75" s="131">
        <v>282.39999999999998</v>
      </c>
      <c r="K75" s="138" t="s">
        <v>55</v>
      </c>
      <c r="L75" s="139">
        <v>20.239999999999998</v>
      </c>
    </row>
    <row r="76" spans="1:12" s="2" customFormat="1" x14ac:dyDescent="0.25">
      <c r="A76" s="18"/>
      <c r="B76" s="13"/>
      <c r="C76" s="7"/>
      <c r="D76" s="59" t="s">
        <v>32</v>
      </c>
      <c r="E76" s="60"/>
      <c r="F76" s="61">
        <f>SUM(F72:F75)</f>
        <v>570</v>
      </c>
      <c r="G76" s="61">
        <f>SUM(G72:G75)</f>
        <v>18.73</v>
      </c>
      <c r="H76" s="61">
        <f>SUM(H72:H75)</f>
        <v>21.85</v>
      </c>
      <c r="I76" s="62">
        <f>SUM(I72:I75)</f>
        <v>100.72999999999999</v>
      </c>
      <c r="J76" s="61">
        <f>SUM(J72:J75)</f>
        <v>670.7</v>
      </c>
      <c r="K76" s="63"/>
      <c r="L76" s="167">
        <f>L75+L74+L73+L72</f>
        <v>53.14</v>
      </c>
    </row>
    <row r="77" spans="1:12" s="2" customFormat="1" x14ac:dyDescent="0.25">
      <c r="A77" s="17"/>
      <c r="B77" s="11"/>
      <c r="C77" s="8"/>
      <c r="D77" s="92" t="s">
        <v>26</v>
      </c>
      <c r="E77" s="140" t="s">
        <v>74</v>
      </c>
      <c r="F77" s="131">
        <v>275</v>
      </c>
      <c r="G77" s="150">
        <v>5.6</v>
      </c>
      <c r="H77" s="150">
        <v>7.9</v>
      </c>
      <c r="I77" s="150">
        <v>29.4</v>
      </c>
      <c r="J77" s="150">
        <v>218</v>
      </c>
      <c r="K77" s="150">
        <v>79</v>
      </c>
      <c r="L77" s="131">
        <v>17.55</v>
      </c>
    </row>
    <row r="78" spans="1:12" s="2" customFormat="1" x14ac:dyDescent="0.25">
      <c r="A78" s="17"/>
      <c r="B78" s="11"/>
      <c r="C78" s="166" t="s">
        <v>24</v>
      </c>
      <c r="D78" s="92" t="s">
        <v>27</v>
      </c>
      <c r="E78" s="147" t="s">
        <v>97</v>
      </c>
      <c r="F78" s="131">
        <v>100</v>
      </c>
      <c r="G78" s="148">
        <v>10.6</v>
      </c>
      <c r="H78" s="148">
        <v>16.8</v>
      </c>
      <c r="I78" s="148">
        <v>2.9</v>
      </c>
      <c r="J78" s="148">
        <v>215</v>
      </c>
      <c r="K78" s="133">
        <v>260</v>
      </c>
      <c r="L78" s="139">
        <v>39.56</v>
      </c>
    </row>
    <row r="79" spans="1:12" s="2" customFormat="1" x14ac:dyDescent="0.25">
      <c r="A79" s="17"/>
      <c r="B79" s="11"/>
      <c r="C79" s="8"/>
      <c r="D79" s="92" t="s">
        <v>28</v>
      </c>
      <c r="E79" s="41" t="s">
        <v>41</v>
      </c>
      <c r="F79" s="131">
        <v>180</v>
      </c>
      <c r="G79" s="150">
        <v>6.62</v>
      </c>
      <c r="H79" s="150">
        <v>5.42</v>
      </c>
      <c r="I79" s="150">
        <v>31.73</v>
      </c>
      <c r="J79" s="150">
        <v>202.14</v>
      </c>
      <c r="K79" s="133">
        <v>688</v>
      </c>
      <c r="L79" s="131">
        <v>11.12</v>
      </c>
    </row>
    <row r="80" spans="1:12" s="2" customFormat="1" ht="15.75" x14ac:dyDescent="0.25">
      <c r="A80" s="17"/>
      <c r="B80" s="11"/>
      <c r="C80" s="8"/>
      <c r="D80" s="92" t="s">
        <v>29</v>
      </c>
      <c r="E80" s="125" t="s">
        <v>50</v>
      </c>
      <c r="F80" s="131">
        <v>200</v>
      </c>
      <c r="G80" s="132">
        <v>0.48</v>
      </c>
      <c r="H80" s="132">
        <v>0</v>
      </c>
      <c r="I80" s="132">
        <v>25.68</v>
      </c>
      <c r="J80" s="132">
        <v>98.36</v>
      </c>
      <c r="K80" s="133">
        <v>349</v>
      </c>
      <c r="L80" s="131">
        <v>3.86</v>
      </c>
    </row>
    <row r="81" spans="1:12" s="2" customFormat="1" x14ac:dyDescent="0.25">
      <c r="A81" s="17"/>
      <c r="B81" s="11"/>
      <c r="C81" s="8"/>
      <c r="D81" s="92" t="s">
        <v>30</v>
      </c>
      <c r="E81" s="145" t="s">
        <v>54</v>
      </c>
      <c r="F81" s="131">
        <v>40</v>
      </c>
      <c r="G81" s="131">
        <v>3.24</v>
      </c>
      <c r="H81" s="131">
        <v>0.4</v>
      </c>
      <c r="I81" s="131">
        <v>19.52</v>
      </c>
      <c r="J81" s="131">
        <v>94.8</v>
      </c>
      <c r="K81" s="138" t="s">
        <v>55</v>
      </c>
      <c r="L81" s="131">
        <v>2.9</v>
      </c>
    </row>
    <row r="82" spans="1:12" s="2" customFormat="1" x14ac:dyDescent="0.25">
      <c r="A82" s="17"/>
      <c r="B82" s="11"/>
      <c r="C82" s="8"/>
      <c r="D82" s="92" t="s">
        <v>31</v>
      </c>
      <c r="E82" s="145" t="s">
        <v>53</v>
      </c>
      <c r="F82" s="131">
        <v>30</v>
      </c>
      <c r="G82" s="131">
        <v>1.98</v>
      </c>
      <c r="H82" s="131">
        <v>0.33</v>
      </c>
      <c r="I82" s="131">
        <v>12.3</v>
      </c>
      <c r="J82" s="131">
        <v>60</v>
      </c>
      <c r="K82" s="138" t="s">
        <v>55</v>
      </c>
      <c r="L82" s="139">
        <v>1.93</v>
      </c>
    </row>
    <row r="83" spans="1:12" s="2" customFormat="1" x14ac:dyDescent="0.25">
      <c r="A83" s="18"/>
      <c r="B83" s="13"/>
      <c r="C83" s="7"/>
      <c r="D83" s="59" t="s">
        <v>32</v>
      </c>
      <c r="E83" s="60"/>
      <c r="F83" s="61">
        <f>SUM(F77:F82)</f>
        <v>825</v>
      </c>
      <c r="G83" s="61">
        <f>SUM(G77:G82)</f>
        <v>28.52</v>
      </c>
      <c r="H83" s="61">
        <f>SUM(H77:H82)</f>
        <v>30.85</v>
      </c>
      <c r="I83" s="61">
        <f>SUM(I77:I82)</f>
        <v>121.53</v>
      </c>
      <c r="J83" s="61">
        <f>SUM(J77:J82)</f>
        <v>888.3</v>
      </c>
      <c r="K83" s="63"/>
      <c r="L83" s="61">
        <f>SUM(L77:L82)</f>
        <v>76.920000000000016</v>
      </c>
    </row>
    <row r="84" spans="1:12" s="2" customFormat="1" ht="15.75" thickBot="1" x14ac:dyDescent="0.25">
      <c r="A84" s="21">
        <f>A72</f>
        <v>2</v>
      </c>
      <c r="B84" s="22" t="str">
        <f>B72</f>
        <v>1(6)</v>
      </c>
      <c r="C84" s="176" t="s">
        <v>4</v>
      </c>
      <c r="D84" s="177"/>
      <c r="E84" s="23"/>
      <c r="F84" s="24">
        <f>F83</f>
        <v>825</v>
      </c>
      <c r="G84" s="24">
        <f>G76+G83</f>
        <v>47.25</v>
      </c>
      <c r="H84" s="24">
        <f>H76+H83</f>
        <v>52.7</v>
      </c>
      <c r="I84" s="24">
        <f>I76+I83</f>
        <v>222.26</v>
      </c>
      <c r="J84" s="24">
        <f>J76+J83</f>
        <v>1559</v>
      </c>
      <c r="K84" s="24"/>
      <c r="L84" s="170">
        <f>L76+L83</f>
        <v>130.06</v>
      </c>
    </row>
    <row r="85" spans="1:12" s="2" customFormat="1" ht="15.75" x14ac:dyDescent="0.25">
      <c r="A85" s="10">
        <v>2</v>
      </c>
      <c r="B85" s="44" t="s">
        <v>71</v>
      </c>
      <c r="C85" s="16" t="s">
        <v>19</v>
      </c>
      <c r="D85" s="5" t="s">
        <v>20</v>
      </c>
      <c r="E85" s="125" t="s">
        <v>99</v>
      </c>
      <c r="F85" s="126">
        <v>250</v>
      </c>
      <c r="G85" s="126">
        <v>7.6</v>
      </c>
      <c r="H85" s="126">
        <v>7.3</v>
      </c>
      <c r="I85" s="126">
        <v>30.1</v>
      </c>
      <c r="J85" s="126">
        <v>211.1</v>
      </c>
      <c r="K85" s="155" t="s">
        <v>93</v>
      </c>
      <c r="L85" s="126">
        <v>21.75</v>
      </c>
    </row>
    <row r="86" spans="1:12" s="2" customFormat="1" x14ac:dyDescent="0.25">
      <c r="A86" s="10"/>
      <c r="B86" s="11"/>
      <c r="C86" s="8"/>
      <c r="D86" s="6" t="s">
        <v>21</v>
      </c>
      <c r="E86" s="130" t="s">
        <v>96</v>
      </c>
      <c r="F86" s="131">
        <v>200</v>
      </c>
      <c r="G86" s="132">
        <v>1.6</v>
      </c>
      <c r="H86" s="132">
        <v>1.4</v>
      </c>
      <c r="I86" s="132">
        <v>8.6</v>
      </c>
      <c r="J86" s="132">
        <v>53.5</v>
      </c>
      <c r="K86" s="133" t="s">
        <v>104</v>
      </c>
      <c r="L86" s="131">
        <v>6.41</v>
      </c>
    </row>
    <row r="87" spans="1:12" s="2" customFormat="1" x14ac:dyDescent="0.25">
      <c r="A87" s="10"/>
      <c r="B87" s="11"/>
      <c r="C87" s="8"/>
      <c r="D87" s="6" t="s">
        <v>22</v>
      </c>
      <c r="E87" s="145" t="s">
        <v>84</v>
      </c>
      <c r="F87" s="131">
        <v>40</v>
      </c>
      <c r="G87" s="131">
        <v>3.24</v>
      </c>
      <c r="H87" s="131">
        <v>0.4</v>
      </c>
      <c r="I87" s="131">
        <v>19.52</v>
      </c>
      <c r="J87" s="131">
        <v>94.8</v>
      </c>
      <c r="K87" s="133" t="s">
        <v>55</v>
      </c>
      <c r="L87" s="131">
        <v>2.9</v>
      </c>
    </row>
    <row r="88" spans="1:12" s="2" customFormat="1" x14ac:dyDescent="0.25">
      <c r="A88" s="10"/>
      <c r="B88" s="11"/>
      <c r="C88" s="8"/>
      <c r="D88" s="57" t="s">
        <v>39</v>
      </c>
      <c r="E88" s="146" t="s">
        <v>95</v>
      </c>
      <c r="F88" s="131">
        <v>80</v>
      </c>
      <c r="G88" s="131">
        <v>5.84</v>
      </c>
      <c r="H88" s="131">
        <v>10.64</v>
      </c>
      <c r="I88" s="131">
        <v>40.880000000000003</v>
      </c>
      <c r="J88" s="131">
        <v>282.39999999999998</v>
      </c>
      <c r="K88" s="138" t="s">
        <v>55</v>
      </c>
      <c r="L88" s="131">
        <v>20.239999999999998</v>
      </c>
    </row>
    <row r="89" spans="1:12" s="2" customFormat="1" x14ac:dyDescent="0.25">
      <c r="A89" s="12"/>
      <c r="B89" s="13"/>
      <c r="C89" s="7"/>
      <c r="D89" s="59" t="s">
        <v>32</v>
      </c>
      <c r="E89" s="60"/>
      <c r="F89" s="61">
        <f>SUM(F85:F88)</f>
        <v>570</v>
      </c>
      <c r="G89" s="61">
        <f>SUM(G85:G88)</f>
        <v>18.28</v>
      </c>
      <c r="H89" s="61">
        <f>SUM(H85:H88)</f>
        <v>19.740000000000002</v>
      </c>
      <c r="I89" s="61">
        <f>SUM(I85:I88)</f>
        <v>99.1</v>
      </c>
      <c r="J89" s="61">
        <f>SUM(J85:J88)</f>
        <v>641.79999999999995</v>
      </c>
      <c r="K89" s="63"/>
      <c r="L89" s="61">
        <f>SUM(L85:L88)</f>
        <v>51.3</v>
      </c>
    </row>
    <row r="90" spans="1:12" s="2" customFormat="1" x14ac:dyDescent="0.25">
      <c r="A90" s="10"/>
      <c r="B90" s="11"/>
      <c r="C90" s="8"/>
      <c r="D90" s="129" t="s">
        <v>26</v>
      </c>
      <c r="E90" s="134" t="s">
        <v>61</v>
      </c>
      <c r="F90" s="131">
        <v>250</v>
      </c>
      <c r="G90" s="127">
        <v>5.49</v>
      </c>
      <c r="H90" s="127">
        <v>5.28</v>
      </c>
      <c r="I90" s="127">
        <v>16.329999999999998</v>
      </c>
      <c r="J90" s="127">
        <v>134.75</v>
      </c>
      <c r="K90" s="133">
        <v>206</v>
      </c>
      <c r="L90" s="131">
        <v>6.23</v>
      </c>
    </row>
    <row r="91" spans="1:12" s="2" customFormat="1" ht="15.75" x14ac:dyDescent="0.25">
      <c r="A91" s="10"/>
      <c r="B91" s="11"/>
      <c r="C91" s="166" t="s">
        <v>24</v>
      </c>
      <c r="D91" s="129" t="s">
        <v>27</v>
      </c>
      <c r="E91" s="125" t="s">
        <v>98</v>
      </c>
      <c r="F91" s="131">
        <v>100</v>
      </c>
      <c r="G91" s="132">
        <v>14.5</v>
      </c>
      <c r="H91" s="132">
        <v>13.86</v>
      </c>
      <c r="I91" s="132">
        <v>30.3</v>
      </c>
      <c r="J91" s="132">
        <v>400</v>
      </c>
      <c r="K91" s="153">
        <v>272</v>
      </c>
      <c r="L91" s="131">
        <v>36.53</v>
      </c>
    </row>
    <row r="92" spans="1:12" s="2" customFormat="1" ht="15.75" x14ac:dyDescent="0.25">
      <c r="A92" s="10"/>
      <c r="B92" s="11"/>
      <c r="C92" s="8"/>
      <c r="D92" s="129" t="s">
        <v>28</v>
      </c>
      <c r="E92" s="141" t="s">
        <v>70</v>
      </c>
      <c r="F92" s="131">
        <v>180</v>
      </c>
      <c r="G92" s="127">
        <v>2.75</v>
      </c>
      <c r="H92" s="127">
        <v>13.2</v>
      </c>
      <c r="I92" s="127">
        <v>17.329999999999998</v>
      </c>
      <c r="J92" s="127">
        <v>199.2</v>
      </c>
      <c r="K92" s="133">
        <v>321</v>
      </c>
      <c r="L92" s="131">
        <v>10.64</v>
      </c>
    </row>
    <row r="93" spans="1:12" s="2" customFormat="1" x14ac:dyDescent="0.25">
      <c r="A93" s="10"/>
      <c r="B93" s="11"/>
      <c r="C93" s="8"/>
      <c r="D93" s="129" t="s">
        <v>29</v>
      </c>
      <c r="E93" s="41" t="s">
        <v>58</v>
      </c>
      <c r="F93" s="131">
        <v>200</v>
      </c>
      <c r="G93" s="132">
        <v>0.2</v>
      </c>
      <c r="H93" s="132">
        <v>0.2</v>
      </c>
      <c r="I93" s="132">
        <v>22.3</v>
      </c>
      <c r="J93" s="132">
        <v>110</v>
      </c>
      <c r="K93" s="133">
        <v>859</v>
      </c>
      <c r="L93" s="139">
        <v>6.75</v>
      </c>
    </row>
    <row r="94" spans="1:12" s="2" customFormat="1" x14ac:dyDescent="0.25">
      <c r="A94" s="10"/>
      <c r="B94" s="11"/>
      <c r="C94" s="8"/>
      <c r="D94" s="129" t="s">
        <v>30</v>
      </c>
      <c r="E94" s="145" t="s">
        <v>54</v>
      </c>
      <c r="F94" s="131">
        <v>40</v>
      </c>
      <c r="G94" s="131">
        <v>3.24</v>
      </c>
      <c r="H94" s="131">
        <v>0.4</v>
      </c>
      <c r="I94" s="131">
        <v>19.52</v>
      </c>
      <c r="J94" s="131">
        <v>94.8</v>
      </c>
      <c r="K94" s="138" t="s">
        <v>55</v>
      </c>
      <c r="L94" s="131">
        <v>2.9</v>
      </c>
    </row>
    <row r="95" spans="1:12" s="2" customFormat="1" x14ac:dyDescent="0.25">
      <c r="A95" s="10"/>
      <c r="B95" s="11"/>
      <c r="C95" s="8"/>
      <c r="D95" s="129" t="s">
        <v>31</v>
      </c>
      <c r="E95" s="145" t="s">
        <v>53</v>
      </c>
      <c r="F95" s="131">
        <v>30</v>
      </c>
      <c r="G95" s="131">
        <v>1.98</v>
      </c>
      <c r="H95" s="131">
        <v>0.33</v>
      </c>
      <c r="I95" s="131">
        <v>12.3</v>
      </c>
      <c r="J95" s="131">
        <v>60</v>
      </c>
      <c r="K95" s="138" t="s">
        <v>55</v>
      </c>
      <c r="L95" s="139">
        <v>1.93</v>
      </c>
    </row>
    <row r="96" spans="1:12" s="2" customFormat="1" x14ac:dyDescent="0.25">
      <c r="A96" s="12"/>
      <c r="B96" s="13"/>
      <c r="C96" s="7"/>
      <c r="D96" s="59" t="s">
        <v>32</v>
      </c>
      <c r="E96" s="60"/>
      <c r="F96" s="61">
        <f>SUM(F90:F95)</f>
        <v>800</v>
      </c>
      <c r="G96" s="61">
        <f>SUM(G90:G95)</f>
        <v>28.16</v>
      </c>
      <c r="H96" s="61">
        <f>SUM(H90:H95)</f>
        <v>33.270000000000003</v>
      </c>
      <c r="I96" s="61">
        <f>SUM(I90:I95)</f>
        <v>118.07999999999998</v>
      </c>
      <c r="J96" s="61">
        <f>SUM(J90:J95)</f>
        <v>998.75</v>
      </c>
      <c r="K96" s="63"/>
      <c r="L96" s="61">
        <f>SUM(L90:L95)</f>
        <v>64.98</v>
      </c>
    </row>
    <row r="97" spans="1:12" s="2" customFormat="1" ht="15.75" thickBot="1" x14ac:dyDescent="0.25">
      <c r="A97" s="25">
        <f>A85</f>
        <v>2</v>
      </c>
      <c r="B97" s="25" t="str">
        <f>B85</f>
        <v>2(7)</v>
      </c>
      <c r="C97" s="176" t="s">
        <v>4</v>
      </c>
      <c r="D97" s="177"/>
      <c r="E97" s="23"/>
      <c r="F97" s="24">
        <f>F89+F96</f>
        <v>1370</v>
      </c>
      <c r="G97" s="24">
        <f>G89+G96</f>
        <v>46.44</v>
      </c>
      <c r="H97" s="24">
        <f>H89+H96</f>
        <v>53.010000000000005</v>
      </c>
      <c r="I97" s="24">
        <f>I89+I96</f>
        <v>217.17999999999998</v>
      </c>
      <c r="J97" s="24">
        <f>J89+J96</f>
        <v>1640.55</v>
      </c>
      <c r="K97" s="24"/>
      <c r="L97" s="24">
        <f>L89+L96</f>
        <v>116.28</v>
      </c>
    </row>
    <row r="98" spans="1:12" s="2" customFormat="1" ht="15.75" x14ac:dyDescent="0.25">
      <c r="A98" s="14">
        <v>2</v>
      </c>
      <c r="B98" s="43" t="s">
        <v>72</v>
      </c>
      <c r="C98" s="16" t="s">
        <v>19</v>
      </c>
      <c r="D98" s="5" t="s">
        <v>20</v>
      </c>
      <c r="E98" s="125" t="s">
        <v>94</v>
      </c>
      <c r="F98" s="126">
        <v>250</v>
      </c>
      <c r="G98" s="148">
        <v>10.7</v>
      </c>
      <c r="H98" s="148">
        <v>15.9</v>
      </c>
      <c r="I98" s="148">
        <v>42.7</v>
      </c>
      <c r="J98" s="148">
        <v>357.1</v>
      </c>
      <c r="K98" s="155" t="s">
        <v>90</v>
      </c>
      <c r="L98" s="126">
        <v>29.52</v>
      </c>
    </row>
    <row r="99" spans="1:12" s="2" customFormat="1" x14ac:dyDescent="0.25">
      <c r="A99" s="17"/>
      <c r="B99" s="11"/>
      <c r="C99" s="8"/>
      <c r="D99" s="6" t="s">
        <v>21</v>
      </c>
      <c r="E99" s="130" t="s">
        <v>109</v>
      </c>
      <c r="F99" s="152">
        <v>200</v>
      </c>
      <c r="G99" s="132">
        <v>4.68</v>
      </c>
      <c r="H99" s="132">
        <v>3.52</v>
      </c>
      <c r="I99" s="132">
        <v>12.5</v>
      </c>
      <c r="J99" s="132">
        <v>100.4</v>
      </c>
      <c r="K99" s="153" t="s">
        <v>110</v>
      </c>
      <c r="L99" s="131">
        <v>16.72</v>
      </c>
    </row>
    <row r="100" spans="1:12" s="2" customFormat="1" ht="15.75" customHeight="1" x14ac:dyDescent="0.25">
      <c r="A100" s="17"/>
      <c r="B100" s="11"/>
      <c r="C100" s="8"/>
      <c r="D100" s="6" t="s">
        <v>22</v>
      </c>
      <c r="E100" s="145" t="s">
        <v>54</v>
      </c>
      <c r="F100" s="131">
        <v>40</v>
      </c>
      <c r="G100" s="131">
        <v>3.24</v>
      </c>
      <c r="H100" s="131">
        <v>0.4</v>
      </c>
      <c r="I100" s="131">
        <v>19.52</v>
      </c>
      <c r="J100" s="131">
        <v>94.8</v>
      </c>
      <c r="K100" s="138" t="s">
        <v>55</v>
      </c>
      <c r="L100" s="131">
        <v>2.9</v>
      </c>
    </row>
    <row r="101" spans="1:12" s="2" customFormat="1" x14ac:dyDescent="0.25">
      <c r="A101" s="17"/>
      <c r="B101" s="11"/>
      <c r="C101" s="8"/>
      <c r="D101" s="38" t="s">
        <v>39</v>
      </c>
      <c r="E101" s="146" t="s">
        <v>115</v>
      </c>
      <c r="F101" s="131">
        <v>100</v>
      </c>
      <c r="G101" s="131">
        <v>0.92</v>
      </c>
      <c r="H101" s="131">
        <v>0.3</v>
      </c>
      <c r="I101" s="131">
        <v>11.07</v>
      </c>
      <c r="J101" s="131">
        <v>52.53</v>
      </c>
      <c r="K101" s="138" t="s">
        <v>55</v>
      </c>
      <c r="L101" s="131">
        <v>10.5</v>
      </c>
    </row>
    <row r="102" spans="1:12" s="2" customFormat="1" x14ac:dyDescent="0.25">
      <c r="A102" s="18"/>
      <c r="B102" s="13"/>
      <c r="C102" s="7"/>
      <c r="D102" s="59" t="s">
        <v>32</v>
      </c>
      <c r="E102" s="60"/>
      <c r="F102" s="61">
        <f>SUM(F98:F101)</f>
        <v>590</v>
      </c>
      <c r="G102" s="61">
        <f>SUM(G98:G101)</f>
        <v>19.54</v>
      </c>
      <c r="H102" s="61">
        <f>SUM(H98:H101)</f>
        <v>20.12</v>
      </c>
      <c r="I102" s="62">
        <f>SUM(I98:I101)</f>
        <v>85.789999999999992</v>
      </c>
      <c r="J102" s="62">
        <f>SUM(J98:J101)</f>
        <v>604.82999999999993</v>
      </c>
      <c r="K102" s="63"/>
      <c r="L102" s="61">
        <f>SUM(L98:L101)</f>
        <v>59.639999999999993</v>
      </c>
    </row>
    <row r="103" spans="1:12" s="2" customFormat="1" ht="15.75" x14ac:dyDescent="0.25">
      <c r="A103" s="17"/>
      <c r="B103" s="11"/>
      <c r="C103" s="8"/>
      <c r="D103" s="129" t="s">
        <v>26</v>
      </c>
      <c r="E103" s="125" t="s">
        <v>77</v>
      </c>
      <c r="F103" s="131">
        <v>250</v>
      </c>
      <c r="G103" s="127">
        <v>1.81</v>
      </c>
      <c r="H103" s="127">
        <v>4.91</v>
      </c>
      <c r="I103" s="127">
        <v>12.5</v>
      </c>
      <c r="J103" s="127">
        <v>102.5</v>
      </c>
      <c r="K103" s="133">
        <v>170</v>
      </c>
      <c r="L103" s="131">
        <v>10.83</v>
      </c>
    </row>
    <row r="104" spans="1:12" s="2" customFormat="1" ht="15.75" x14ac:dyDescent="0.25">
      <c r="A104" s="17"/>
      <c r="B104" s="11"/>
      <c r="C104" s="166" t="s">
        <v>24</v>
      </c>
      <c r="D104" s="129" t="s">
        <v>27</v>
      </c>
      <c r="E104" s="141" t="s">
        <v>83</v>
      </c>
      <c r="F104" s="131">
        <v>100</v>
      </c>
      <c r="G104" s="132">
        <v>13.25</v>
      </c>
      <c r="H104" s="132">
        <v>14.52</v>
      </c>
      <c r="I104" s="132">
        <v>16.760000000000002</v>
      </c>
      <c r="J104" s="132">
        <v>250.88</v>
      </c>
      <c r="K104" s="133">
        <v>618</v>
      </c>
      <c r="L104" s="131">
        <v>37.25</v>
      </c>
    </row>
    <row r="105" spans="1:12" s="2" customFormat="1" ht="15.75" x14ac:dyDescent="0.25">
      <c r="A105" s="17"/>
      <c r="B105" s="11"/>
      <c r="C105" s="8"/>
      <c r="D105" s="129" t="s">
        <v>28</v>
      </c>
      <c r="E105" s="125" t="s">
        <v>44</v>
      </c>
      <c r="F105" s="131">
        <v>180</v>
      </c>
      <c r="G105" s="127">
        <v>8.9499999999999993</v>
      </c>
      <c r="H105" s="127">
        <v>6.73</v>
      </c>
      <c r="I105" s="127">
        <v>43</v>
      </c>
      <c r="J105" s="127">
        <v>276.52999999999997</v>
      </c>
      <c r="K105" s="133">
        <v>679</v>
      </c>
      <c r="L105" s="131">
        <v>10.75</v>
      </c>
    </row>
    <row r="106" spans="1:12" s="2" customFormat="1" x14ac:dyDescent="0.25">
      <c r="A106" s="17"/>
      <c r="B106" s="11"/>
      <c r="C106" s="8"/>
      <c r="D106" s="129" t="s">
        <v>29</v>
      </c>
      <c r="E106" s="145" t="s">
        <v>62</v>
      </c>
      <c r="F106" s="131">
        <v>200</v>
      </c>
      <c r="G106" s="132">
        <v>1</v>
      </c>
      <c r="H106" s="132">
        <v>0.2</v>
      </c>
      <c r="I106" s="132">
        <v>19.8</v>
      </c>
      <c r="J106" s="132">
        <v>86</v>
      </c>
      <c r="K106" s="133">
        <v>442</v>
      </c>
      <c r="L106" s="131">
        <v>10.5</v>
      </c>
    </row>
    <row r="107" spans="1:12" s="2" customFormat="1" x14ac:dyDescent="0.25">
      <c r="A107" s="17"/>
      <c r="B107" s="11"/>
      <c r="C107" s="8"/>
      <c r="D107" s="129" t="s">
        <v>30</v>
      </c>
      <c r="E107" s="145" t="s">
        <v>54</v>
      </c>
      <c r="F107" s="131">
        <v>40</v>
      </c>
      <c r="G107" s="131">
        <v>3.24</v>
      </c>
      <c r="H107" s="131">
        <v>0.4</v>
      </c>
      <c r="I107" s="131">
        <v>19.52</v>
      </c>
      <c r="J107" s="131">
        <v>94.8</v>
      </c>
      <c r="K107" s="138" t="s">
        <v>55</v>
      </c>
      <c r="L107" s="131">
        <v>2.9</v>
      </c>
    </row>
    <row r="108" spans="1:12" s="2" customFormat="1" x14ac:dyDescent="0.25">
      <c r="A108" s="17"/>
      <c r="B108" s="11"/>
      <c r="C108" s="8"/>
      <c r="D108" s="129" t="s">
        <v>31</v>
      </c>
      <c r="E108" s="145" t="s">
        <v>53</v>
      </c>
      <c r="F108" s="131">
        <v>30</v>
      </c>
      <c r="G108" s="131">
        <v>1.98</v>
      </c>
      <c r="H108" s="131">
        <v>0.33</v>
      </c>
      <c r="I108" s="131">
        <v>12.3</v>
      </c>
      <c r="J108" s="131">
        <v>60</v>
      </c>
      <c r="K108" s="138" t="s">
        <v>55</v>
      </c>
      <c r="L108" s="139">
        <v>1.93</v>
      </c>
    </row>
    <row r="109" spans="1:12" s="2" customFormat="1" x14ac:dyDescent="0.25">
      <c r="A109" s="18"/>
      <c r="B109" s="13"/>
      <c r="C109" s="7"/>
      <c r="D109" s="59" t="s">
        <v>32</v>
      </c>
      <c r="E109" s="60"/>
      <c r="F109" s="61">
        <f>SUM(F103:F108)</f>
        <v>800</v>
      </c>
      <c r="G109" s="61">
        <f>SUM(G103:G108)</f>
        <v>30.23</v>
      </c>
      <c r="H109" s="61">
        <f>SUM(H103:H108)</f>
        <v>27.089999999999996</v>
      </c>
      <c r="I109" s="61">
        <f>SUM(I103:I108)</f>
        <v>123.88</v>
      </c>
      <c r="J109" s="61">
        <f>SUM(J103:J108)</f>
        <v>870.70999999999992</v>
      </c>
      <c r="K109" s="63"/>
      <c r="L109" s="61">
        <f>SUM(L103:L108)</f>
        <v>74.160000000000011</v>
      </c>
    </row>
    <row r="110" spans="1:12" s="2" customFormat="1" ht="15.75" thickBot="1" x14ac:dyDescent="0.25">
      <c r="A110" s="21">
        <f>A98</f>
        <v>2</v>
      </c>
      <c r="B110" s="22" t="str">
        <f>B98</f>
        <v>3(8)</v>
      </c>
      <c r="C110" s="176" t="s">
        <v>4</v>
      </c>
      <c r="D110" s="177"/>
      <c r="E110" s="23"/>
      <c r="F110" s="24">
        <f>F102+F109</f>
        <v>1390</v>
      </c>
      <c r="G110" s="24">
        <f>G102+G109</f>
        <v>49.769999999999996</v>
      </c>
      <c r="H110" s="24">
        <f>H102+H109</f>
        <v>47.209999999999994</v>
      </c>
      <c r="I110" s="24">
        <f>I102+I109</f>
        <v>209.67</v>
      </c>
      <c r="J110" s="24">
        <f>J102+J109</f>
        <v>1475.54</v>
      </c>
      <c r="K110" s="24"/>
      <c r="L110" s="24">
        <f>L102+L109</f>
        <v>133.80000000000001</v>
      </c>
    </row>
    <row r="111" spans="1:12" s="2" customFormat="1" ht="15.75" x14ac:dyDescent="0.25">
      <c r="A111" s="14">
        <v>2</v>
      </c>
      <c r="B111" s="43" t="s">
        <v>76</v>
      </c>
      <c r="C111" s="16" t="s">
        <v>19</v>
      </c>
      <c r="D111" s="91" t="s">
        <v>20</v>
      </c>
      <c r="E111" s="125" t="s">
        <v>113</v>
      </c>
      <c r="F111" s="126">
        <v>250</v>
      </c>
      <c r="G111" s="132">
        <v>9</v>
      </c>
      <c r="H111" s="132">
        <v>13.3</v>
      </c>
      <c r="I111" s="132">
        <v>54.9</v>
      </c>
      <c r="J111" s="132">
        <v>375.7</v>
      </c>
      <c r="K111" s="128" t="s">
        <v>114</v>
      </c>
      <c r="L111" s="126">
        <v>30.59</v>
      </c>
    </row>
    <row r="112" spans="1:12" s="2" customFormat="1" x14ac:dyDescent="0.25">
      <c r="A112" s="17"/>
      <c r="B112" s="11"/>
      <c r="C112" s="8"/>
      <c r="D112" s="92" t="s">
        <v>21</v>
      </c>
      <c r="E112" s="134" t="s">
        <v>112</v>
      </c>
      <c r="F112" s="127">
        <v>200</v>
      </c>
      <c r="G112" s="127">
        <v>1.4</v>
      </c>
      <c r="H112" s="127">
        <v>2</v>
      </c>
      <c r="I112" s="127">
        <v>22.4</v>
      </c>
      <c r="J112" s="127">
        <v>116</v>
      </c>
      <c r="K112" s="133"/>
      <c r="L112" s="131">
        <v>8.49</v>
      </c>
    </row>
    <row r="113" spans="1:13" s="2" customFormat="1" x14ac:dyDescent="0.25">
      <c r="A113" s="17"/>
      <c r="B113" s="11"/>
      <c r="C113" s="8"/>
      <c r="D113" s="92" t="s">
        <v>22</v>
      </c>
      <c r="E113" s="145" t="s">
        <v>54</v>
      </c>
      <c r="F113" s="131">
        <v>40</v>
      </c>
      <c r="G113" s="131">
        <v>3.24</v>
      </c>
      <c r="H113" s="131">
        <v>0.4</v>
      </c>
      <c r="I113" s="131">
        <v>19.52</v>
      </c>
      <c r="J113" s="131">
        <v>94.8</v>
      </c>
      <c r="K113" s="138" t="s">
        <v>55</v>
      </c>
      <c r="L113" s="131">
        <v>2.9</v>
      </c>
    </row>
    <row r="114" spans="1:13" s="2" customFormat="1" x14ac:dyDescent="0.25">
      <c r="A114" s="17"/>
      <c r="B114" s="11"/>
      <c r="C114" s="8"/>
      <c r="D114" s="92" t="s">
        <v>118</v>
      </c>
      <c r="E114" s="171" t="s">
        <v>120</v>
      </c>
      <c r="F114" s="131">
        <v>50</v>
      </c>
      <c r="G114" s="131">
        <v>0.4</v>
      </c>
      <c r="H114" s="131">
        <v>0.05</v>
      </c>
      <c r="I114" s="131">
        <v>1.25</v>
      </c>
      <c r="J114" s="131">
        <v>7</v>
      </c>
      <c r="K114" s="138"/>
      <c r="L114" s="131">
        <v>13.75</v>
      </c>
    </row>
    <row r="115" spans="1:13" s="2" customFormat="1" x14ac:dyDescent="0.25">
      <c r="A115" s="17"/>
      <c r="B115" s="11"/>
      <c r="C115" s="8"/>
      <c r="D115" s="92"/>
      <c r="E115" s="136" t="s">
        <v>86</v>
      </c>
      <c r="F115" s="131">
        <v>40</v>
      </c>
      <c r="G115" s="132">
        <v>5.0999999999999996</v>
      </c>
      <c r="H115" s="132">
        <v>4.5999999999999996</v>
      </c>
      <c r="I115" s="132">
        <v>0.3</v>
      </c>
      <c r="J115" s="132">
        <v>63</v>
      </c>
      <c r="K115" s="133">
        <v>424</v>
      </c>
      <c r="L115" s="131">
        <v>10</v>
      </c>
    </row>
    <row r="116" spans="1:13" s="2" customFormat="1" x14ac:dyDescent="0.25">
      <c r="A116" s="18"/>
      <c r="B116" s="13"/>
      <c r="C116" s="7"/>
      <c r="D116" s="59" t="s">
        <v>32</v>
      </c>
      <c r="E116" s="60"/>
      <c r="F116" s="61">
        <f>SUM(F111:F115)</f>
        <v>580</v>
      </c>
      <c r="G116" s="61">
        <f>SUM(G111:G115)</f>
        <v>19.14</v>
      </c>
      <c r="H116" s="61">
        <f>SUM(H111:H115)</f>
        <v>20.350000000000001</v>
      </c>
      <c r="I116" s="61">
        <f>SUM(I111:I115)</f>
        <v>98.36999999999999</v>
      </c>
      <c r="J116" s="61">
        <f>SUM(J111:J115)</f>
        <v>656.5</v>
      </c>
      <c r="K116" s="63"/>
      <c r="L116" s="61">
        <f>SUM(L111:L115)</f>
        <v>65.72999999999999</v>
      </c>
    </row>
    <row r="117" spans="1:13" s="2" customFormat="1" x14ac:dyDescent="0.25">
      <c r="A117" s="17"/>
      <c r="B117" s="11"/>
      <c r="C117" s="8"/>
      <c r="D117" s="6" t="s">
        <v>26</v>
      </c>
      <c r="E117" s="41" t="s">
        <v>57</v>
      </c>
      <c r="F117" s="131">
        <v>250</v>
      </c>
      <c r="G117" s="127">
        <v>3.51</v>
      </c>
      <c r="H117" s="127">
        <v>6.25</v>
      </c>
      <c r="I117" s="127">
        <v>17.78</v>
      </c>
      <c r="J117" s="127">
        <v>129.78</v>
      </c>
      <c r="K117" s="133">
        <v>96</v>
      </c>
      <c r="L117" s="131">
        <v>10</v>
      </c>
      <c r="M117" s="121"/>
    </row>
    <row r="118" spans="1:13" s="2" customFormat="1" ht="15.75" x14ac:dyDescent="0.25">
      <c r="A118" s="17"/>
      <c r="B118" s="11"/>
      <c r="C118" s="166" t="s">
        <v>24</v>
      </c>
      <c r="D118" s="6" t="s">
        <v>27</v>
      </c>
      <c r="E118" s="125" t="s">
        <v>100</v>
      </c>
      <c r="F118" s="131">
        <v>100</v>
      </c>
      <c r="G118" s="132">
        <v>13.98</v>
      </c>
      <c r="H118" s="132">
        <v>13.63</v>
      </c>
      <c r="I118" s="132">
        <v>31.9</v>
      </c>
      <c r="J118" s="132">
        <v>306</v>
      </c>
      <c r="K118" s="133">
        <v>504</v>
      </c>
      <c r="L118" s="131">
        <v>31.79</v>
      </c>
    </row>
    <row r="119" spans="1:13" s="2" customFormat="1" x14ac:dyDescent="0.25">
      <c r="A119" s="17"/>
      <c r="B119" s="11"/>
      <c r="C119" s="8"/>
      <c r="D119" s="6" t="s">
        <v>28</v>
      </c>
      <c r="E119" s="41" t="s">
        <v>41</v>
      </c>
      <c r="F119" s="131">
        <v>180</v>
      </c>
      <c r="G119" s="127">
        <v>6.62</v>
      </c>
      <c r="H119" s="127">
        <v>5.42</v>
      </c>
      <c r="I119" s="127">
        <v>31.73</v>
      </c>
      <c r="J119" s="127">
        <v>202.14</v>
      </c>
      <c r="K119" s="133">
        <v>688</v>
      </c>
      <c r="L119" s="131">
        <v>11.11</v>
      </c>
    </row>
    <row r="120" spans="1:13" s="2" customFormat="1" x14ac:dyDescent="0.25">
      <c r="A120" s="17"/>
      <c r="B120" s="11"/>
      <c r="C120" s="8"/>
      <c r="D120" s="6" t="s">
        <v>29</v>
      </c>
      <c r="E120" s="140" t="s">
        <v>58</v>
      </c>
      <c r="F120" s="131">
        <v>200</v>
      </c>
      <c r="G120" s="156">
        <v>0.2</v>
      </c>
      <c r="H120" s="156">
        <v>0.2</v>
      </c>
      <c r="I120" s="156">
        <v>22.3</v>
      </c>
      <c r="J120" s="156">
        <v>110</v>
      </c>
      <c r="K120" s="133">
        <v>859</v>
      </c>
      <c r="L120" s="139">
        <v>6.75</v>
      </c>
    </row>
    <row r="121" spans="1:13" s="2" customFormat="1" x14ac:dyDescent="0.25">
      <c r="A121" s="17"/>
      <c r="B121" s="11"/>
      <c r="C121" s="8"/>
      <c r="D121" s="6" t="s">
        <v>30</v>
      </c>
      <c r="E121" s="145" t="s">
        <v>54</v>
      </c>
      <c r="F121" s="131">
        <v>40</v>
      </c>
      <c r="G121" s="131">
        <v>3.24</v>
      </c>
      <c r="H121" s="131">
        <v>0.4</v>
      </c>
      <c r="I121" s="131">
        <v>19.52</v>
      </c>
      <c r="J121" s="131">
        <v>94.8</v>
      </c>
      <c r="K121" s="138" t="s">
        <v>55</v>
      </c>
      <c r="L121" s="131">
        <v>2.9</v>
      </c>
    </row>
    <row r="122" spans="1:13" s="2" customFormat="1" x14ac:dyDescent="0.25">
      <c r="A122" s="17"/>
      <c r="B122" s="11"/>
      <c r="C122" s="8"/>
      <c r="D122" s="6" t="s">
        <v>31</v>
      </c>
      <c r="E122" s="145" t="s">
        <v>53</v>
      </c>
      <c r="F122" s="131">
        <v>30</v>
      </c>
      <c r="G122" s="131">
        <v>1.98</v>
      </c>
      <c r="H122" s="131">
        <v>0.33</v>
      </c>
      <c r="I122" s="131">
        <v>12.3</v>
      </c>
      <c r="J122" s="131">
        <v>60</v>
      </c>
      <c r="K122" s="138" t="s">
        <v>55</v>
      </c>
      <c r="L122" s="139">
        <v>1.93</v>
      </c>
    </row>
    <row r="123" spans="1:13" s="2" customFormat="1" x14ac:dyDescent="0.25">
      <c r="A123" s="18"/>
      <c r="B123" s="13"/>
      <c r="C123" s="7"/>
      <c r="D123" s="59" t="s">
        <v>32</v>
      </c>
      <c r="E123" s="60"/>
      <c r="F123" s="61">
        <f>SUM(F117:F122)</f>
        <v>800</v>
      </c>
      <c r="G123" s="61">
        <f>SUM(G117:G122)</f>
        <v>29.530000000000005</v>
      </c>
      <c r="H123" s="61">
        <f>SUM(H117:H122)</f>
        <v>26.23</v>
      </c>
      <c r="I123" s="61">
        <f>SUM(I117:I122)</f>
        <v>135.53</v>
      </c>
      <c r="J123" s="61">
        <f>SUM(J117:J122)</f>
        <v>902.71999999999991</v>
      </c>
      <c r="K123" s="63"/>
      <c r="L123" s="61">
        <f>SUM(L117:L122)</f>
        <v>64.48</v>
      </c>
    </row>
    <row r="124" spans="1:13" s="2" customFormat="1" ht="15.75" thickBot="1" x14ac:dyDescent="0.25">
      <c r="A124" s="21">
        <f>A111</f>
        <v>2</v>
      </c>
      <c r="B124" s="22" t="str">
        <f>B111</f>
        <v>4(9)</v>
      </c>
      <c r="C124" s="176" t="s">
        <v>4</v>
      </c>
      <c r="D124" s="177"/>
      <c r="E124" s="23"/>
      <c r="F124" s="24">
        <f>F116+F123</f>
        <v>1380</v>
      </c>
      <c r="G124" s="24">
        <f>G116+G123</f>
        <v>48.67</v>
      </c>
      <c r="H124" s="24">
        <f>H116+H123</f>
        <v>46.58</v>
      </c>
      <c r="I124" s="24">
        <f>I116+I123</f>
        <v>233.89999999999998</v>
      </c>
      <c r="J124" s="24">
        <f>J116+J123</f>
        <v>1559.2199999999998</v>
      </c>
      <c r="K124" s="24"/>
      <c r="L124" s="24">
        <f>L116+L123</f>
        <v>130.20999999999998</v>
      </c>
    </row>
    <row r="125" spans="1:13" s="2" customFormat="1" ht="15.75" x14ac:dyDescent="0.25">
      <c r="A125" s="14">
        <v>2</v>
      </c>
      <c r="B125" s="43" t="s">
        <v>78</v>
      </c>
      <c r="C125" s="16" t="s">
        <v>19</v>
      </c>
      <c r="D125" s="5" t="s">
        <v>20</v>
      </c>
      <c r="E125" s="125" t="s">
        <v>63</v>
      </c>
      <c r="F125" s="126">
        <v>250</v>
      </c>
      <c r="G125" s="127">
        <v>8.76</v>
      </c>
      <c r="H125" s="127">
        <v>10.11</v>
      </c>
      <c r="I125" s="127">
        <v>35.49</v>
      </c>
      <c r="J125" s="127">
        <v>266.25</v>
      </c>
      <c r="K125" s="128">
        <v>384</v>
      </c>
      <c r="L125" s="126">
        <v>24.26</v>
      </c>
    </row>
    <row r="126" spans="1:13" s="2" customFormat="1" x14ac:dyDescent="0.25">
      <c r="A126" s="17"/>
      <c r="B126" s="11"/>
      <c r="C126" s="8"/>
      <c r="D126" s="6" t="s">
        <v>21</v>
      </c>
      <c r="E126" s="130" t="s">
        <v>96</v>
      </c>
      <c r="F126" s="131">
        <v>200</v>
      </c>
      <c r="G126" s="127">
        <v>1.6</v>
      </c>
      <c r="H126" s="127">
        <v>1.4</v>
      </c>
      <c r="I126" s="127">
        <v>8.6</v>
      </c>
      <c r="J126" s="127">
        <v>53.5</v>
      </c>
      <c r="K126" s="138" t="s">
        <v>88</v>
      </c>
      <c r="L126" s="131">
        <v>6.41</v>
      </c>
    </row>
    <row r="127" spans="1:13" s="2" customFormat="1" x14ac:dyDescent="0.25">
      <c r="A127" s="17"/>
      <c r="B127" s="11"/>
      <c r="C127" s="8"/>
      <c r="D127" s="6" t="s">
        <v>22</v>
      </c>
      <c r="E127" s="145" t="s">
        <v>54</v>
      </c>
      <c r="F127" s="131">
        <v>40</v>
      </c>
      <c r="G127" s="131">
        <v>3.24</v>
      </c>
      <c r="H127" s="131">
        <v>0.4</v>
      </c>
      <c r="I127" s="131">
        <v>19.52</v>
      </c>
      <c r="J127" s="131">
        <v>94.8</v>
      </c>
      <c r="K127" s="138" t="s">
        <v>55</v>
      </c>
      <c r="L127" s="131">
        <v>2.9</v>
      </c>
    </row>
    <row r="128" spans="1:13" s="2" customFormat="1" x14ac:dyDescent="0.25">
      <c r="A128" s="17"/>
      <c r="B128" s="11"/>
      <c r="C128" s="8"/>
      <c r="D128" s="120" t="s">
        <v>39</v>
      </c>
      <c r="E128" s="146" t="s">
        <v>81</v>
      </c>
      <c r="F128" s="131">
        <v>80</v>
      </c>
      <c r="G128" s="131">
        <v>4.2</v>
      </c>
      <c r="H128" s="131">
        <v>8.1</v>
      </c>
      <c r="I128" s="131">
        <v>44.9</v>
      </c>
      <c r="J128" s="131">
        <v>267.75</v>
      </c>
      <c r="K128" s="138" t="s">
        <v>55</v>
      </c>
      <c r="L128" s="139">
        <v>19.260000000000002</v>
      </c>
    </row>
    <row r="129" spans="1:12" s="2" customFormat="1" ht="15.75" customHeight="1" x14ac:dyDescent="0.25">
      <c r="A129" s="18"/>
      <c r="B129" s="13"/>
      <c r="C129" s="7"/>
      <c r="D129" s="59" t="s">
        <v>32</v>
      </c>
      <c r="E129" s="60"/>
      <c r="F129" s="61">
        <f>SUM(F125:F128)</f>
        <v>570</v>
      </c>
      <c r="G129" s="61">
        <f>SUM(G125:G128)</f>
        <v>17.8</v>
      </c>
      <c r="H129" s="61">
        <f>SUM(H125:H128)</f>
        <v>20.009999999999998</v>
      </c>
      <c r="I129" s="62">
        <f>SUM(I125:I128)</f>
        <v>108.50999999999999</v>
      </c>
      <c r="J129" s="61">
        <f>SUM(J125:J128)</f>
        <v>682.3</v>
      </c>
      <c r="K129" s="63"/>
      <c r="L129" s="61">
        <f>SUM(L125:L128)</f>
        <v>52.83</v>
      </c>
    </row>
    <row r="130" spans="1:12" s="2" customFormat="1" x14ac:dyDescent="0.25">
      <c r="A130" s="17"/>
      <c r="B130" s="11"/>
      <c r="C130" s="8"/>
      <c r="D130" s="6" t="s">
        <v>26</v>
      </c>
      <c r="E130" s="41" t="s">
        <v>64</v>
      </c>
      <c r="F130" s="131">
        <v>250</v>
      </c>
      <c r="G130" s="132">
        <v>2.69</v>
      </c>
      <c r="H130" s="132">
        <v>2.84</v>
      </c>
      <c r="I130" s="132">
        <v>17.14</v>
      </c>
      <c r="J130" s="132">
        <v>104.75</v>
      </c>
      <c r="K130" s="133">
        <v>208</v>
      </c>
      <c r="L130" s="131">
        <v>9.73</v>
      </c>
    </row>
    <row r="131" spans="1:12" s="2" customFormat="1" ht="15.75" x14ac:dyDescent="0.25">
      <c r="A131" s="17"/>
      <c r="B131" s="11"/>
      <c r="C131" s="166" t="s">
        <v>24</v>
      </c>
      <c r="D131" s="6" t="s">
        <v>27</v>
      </c>
      <c r="E131" s="125" t="s">
        <v>101</v>
      </c>
      <c r="F131" s="131">
        <v>100</v>
      </c>
      <c r="G131" s="132">
        <v>14.5</v>
      </c>
      <c r="H131" s="132">
        <v>13.86</v>
      </c>
      <c r="I131" s="132">
        <v>30.3</v>
      </c>
      <c r="J131" s="132">
        <v>400</v>
      </c>
      <c r="K131" s="133">
        <v>272</v>
      </c>
      <c r="L131" s="131">
        <v>36.53</v>
      </c>
    </row>
    <row r="132" spans="1:12" s="2" customFormat="1" ht="15.75" x14ac:dyDescent="0.25">
      <c r="A132" s="17"/>
      <c r="B132" s="11"/>
      <c r="C132" s="8"/>
      <c r="D132" s="6" t="s">
        <v>28</v>
      </c>
      <c r="E132" s="125" t="s">
        <v>67</v>
      </c>
      <c r="F132" s="131">
        <v>180</v>
      </c>
      <c r="G132" s="127">
        <v>3.67</v>
      </c>
      <c r="H132" s="127">
        <v>5.76</v>
      </c>
      <c r="I132" s="127">
        <v>24.53</v>
      </c>
      <c r="J132" s="127">
        <v>164.7</v>
      </c>
      <c r="K132" s="133">
        <v>694</v>
      </c>
      <c r="L132" s="131">
        <v>17.43</v>
      </c>
    </row>
    <row r="133" spans="1:12" s="2" customFormat="1" ht="15.75" x14ac:dyDescent="0.25">
      <c r="A133" s="17"/>
      <c r="B133" s="11"/>
      <c r="C133" s="8"/>
      <c r="D133" s="122" t="s">
        <v>29</v>
      </c>
      <c r="E133" s="125" t="s">
        <v>50</v>
      </c>
      <c r="F133" s="131">
        <v>200</v>
      </c>
      <c r="G133" s="132">
        <v>0.48</v>
      </c>
      <c r="H133" s="132">
        <v>0</v>
      </c>
      <c r="I133" s="132">
        <v>25.68</v>
      </c>
      <c r="J133" s="132">
        <v>98.36</v>
      </c>
      <c r="K133" s="133">
        <v>349</v>
      </c>
      <c r="L133" s="131">
        <v>3.86</v>
      </c>
    </row>
    <row r="134" spans="1:12" s="2" customFormat="1" x14ac:dyDescent="0.25">
      <c r="A134" s="17"/>
      <c r="B134" s="11"/>
      <c r="C134" s="8"/>
      <c r="D134" s="6" t="s">
        <v>30</v>
      </c>
      <c r="E134" s="145" t="s">
        <v>54</v>
      </c>
      <c r="F134" s="131">
        <v>40</v>
      </c>
      <c r="G134" s="131">
        <v>3.24</v>
      </c>
      <c r="H134" s="131">
        <v>0.4</v>
      </c>
      <c r="I134" s="131">
        <v>19.52</v>
      </c>
      <c r="J134" s="131">
        <v>94.8</v>
      </c>
      <c r="K134" s="138" t="s">
        <v>55</v>
      </c>
      <c r="L134" s="131">
        <v>2.9</v>
      </c>
    </row>
    <row r="135" spans="1:12" s="2" customFormat="1" x14ac:dyDescent="0.25">
      <c r="A135" s="17"/>
      <c r="B135" s="11"/>
      <c r="C135" s="8"/>
      <c r="D135" s="6" t="s">
        <v>31</v>
      </c>
      <c r="E135" s="145" t="s">
        <v>53</v>
      </c>
      <c r="F135" s="131">
        <v>30</v>
      </c>
      <c r="G135" s="131">
        <v>1.98</v>
      </c>
      <c r="H135" s="131">
        <v>0.33</v>
      </c>
      <c r="I135" s="131">
        <v>12.3</v>
      </c>
      <c r="J135" s="131">
        <v>60</v>
      </c>
      <c r="K135" s="138" t="s">
        <v>55</v>
      </c>
      <c r="L135" s="139">
        <v>1.93</v>
      </c>
    </row>
    <row r="136" spans="1:12" s="2" customFormat="1" x14ac:dyDescent="0.25">
      <c r="A136" s="18"/>
      <c r="B136" s="13"/>
      <c r="C136" s="7"/>
      <c r="D136" s="59" t="s">
        <v>32</v>
      </c>
      <c r="E136" s="60"/>
      <c r="F136" s="61">
        <f>SUM(F130:F135)</f>
        <v>800</v>
      </c>
      <c r="G136" s="61">
        <f>SUM(G130:G135)</f>
        <v>26.56</v>
      </c>
      <c r="H136" s="62">
        <f>SUM(H130:H135)</f>
        <v>23.189999999999998</v>
      </c>
      <c r="I136" s="61">
        <f>SUM(I130:I135)</f>
        <v>129.47</v>
      </c>
      <c r="J136" s="61">
        <f>SUM(J130:J135)</f>
        <v>922.61</v>
      </c>
      <c r="K136" s="63"/>
      <c r="L136" s="61">
        <f>SUM(L130:L135)</f>
        <v>72.380000000000024</v>
      </c>
    </row>
    <row r="137" spans="1:12" s="2" customFormat="1" ht="15.75" thickBot="1" x14ac:dyDescent="0.25">
      <c r="A137" s="21">
        <f>A125</f>
        <v>2</v>
      </c>
      <c r="B137" s="22" t="str">
        <f>B125</f>
        <v>5(10)</v>
      </c>
      <c r="C137" s="176" t="s">
        <v>4</v>
      </c>
      <c r="D137" s="177"/>
      <c r="E137" s="23"/>
      <c r="F137" s="24">
        <f>F129+F136</f>
        <v>1370</v>
      </c>
      <c r="G137" s="24">
        <f>G129+G136</f>
        <v>44.36</v>
      </c>
      <c r="H137" s="24">
        <f>H129+H136</f>
        <v>43.199999999999996</v>
      </c>
      <c r="I137" s="24">
        <f>I129+I136</f>
        <v>237.98</v>
      </c>
      <c r="J137" s="24">
        <f>J129+J136</f>
        <v>1604.9099999999999</v>
      </c>
      <c r="K137" s="24"/>
      <c r="L137" s="24">
        <f>L129+L136</f>
        <v>125.21000000000002</v>
      </c>
    </row>
    <row r="138" spans="1:12" s="2" customFormat="1" ht="13.5" thickBot="1" x14ac:dyDescent="0.25">
      <c r="A138" s="19"/>
      <c r="B138" s="20"/>
      <c r="C138" s="178" t="s">
        <v>5</v>
      </c>
      <c r="D138" s="178"/>
      <c r="E138" s="178"/>
      <c r="F138" s="26">
        <f>(F20+F33+F46+F58+F71+F84+F97+F110+F124+F137)/(IF(F20=0,0,1)+IF(F33=0,0,1)+IF(F46=0,0,1)+IF(F58=0,0,1)+IF(F71=0,0,1)+IF(F84=0,0,1)+IF(F97=0,0,1)+IF(F110=0,0,1)+IF(F124=0,0,1)+IF(F137=0,0,1))</f>
        <v>1335.5</v>
      </c>
      <c r="G138" s="26">
        <f>(G20+G33+G46+G58+G71+G84+G97+G110+G124+G137)/(IF(G20=0,0,1)+IF(G33=0,0,1)+IF(G46=0,0,1)+IF(G58=0,0,1)+IF(G71=0,0,1)+IF(G84=0,0,1)+IF(G97=0,0,1)+IF(G110=0,0,1)+IF(G124=0,0,1)+IF(G137=0,0,1))</f>
        <v>47.7545</v>
      </c>
      <c r="H138" s="26">
        <f>(H20+H33+H46+H58+H71+H84+H97+H110+H124+H137)/(IF(H20=0,0,1)+IF(H33=0,0,1)+IF(H46=0,0,1)+IF(H58=0,0,1)+IF(H71=0,0,1)+IF(H84=0,0,1)+IF(H97=0,0,1)+IF(H110=0,0,1)+IF(H124=0,0,1)+IF(H137=0,0,1))</f>
        <v>49.190499999999993</v>
      </c>
      <c r="I138" s="26">
        <f>(I20+I33+I46+I58+I71+I84+I97+I110+I124+I137)/(IF(I20=0,0,1)+IF(I33=0,0,1)+IF(I46=0,0,1)+IF(I58=0,0,1)+IF(I71=0,0,1)+IF(I84=0,0,1)+IF(I97=0,0,1)+IF(I110=0,0,1)+IF(I124=0,0,1)+IF(I137=0,0,1))</f>
        <v>229.221</v>
      </c>
      <c r="J138" s="26">
        <f>(J20+J33+J46+J58+J71+J84+J97+J110+J124+J137)/(IF(J20=0,0,1)+IF(J33=0,0,1)+IF(J46=0,0,1)+IF(J58=0,0,1)+IF(J71=0,0,1)+IF(J84=0,0,1)+IF(J97=0,0,1)+IF(J110=0,0,1)+IF(J124=0,0,1)+IF(J137=0,0,1))</f>
        <v>1587.8969999999999</v>
      </c>
      <c r="K138" s="26"/>
      <c r="L138" s="26">
        <f>(L20+L33+L46+L58+L71+L84+L97+L110+L124+L137)/(IF(L20=0,0,1)+IF(L33=0,0,1)+IF(L46=0,0,1)+IF(L58=0,0,1)+IF(L71=0,0,1)+IF(L84=0,0,1)+IF(L97=0,0,1)+IF(L110=0,0,1)+IF(L124=0,0,1)+IF(L137=0,0,1))</f>
        <v>128.67099999999999</v>
      </c>
    </row>
    <row r="139" spans="1:12" s="2" customFormat="1" ht="12.75" x14ac:dyDescent="0.2">
      <c r="C139" s="1"/>
      <c r="D139" s="1"/>
    </row>
    <row r="140" spans="1:12" s="2" customFormat="1" ht="12.75" x14ac:dyDescent="0.2">
      <c r="C140" s="1"/>
      <c r="D140" s="1"/>
    </row>
    <row r="141" spans="1:12" s="2" customFormat="1" ht="12.75" x14ac:dyDescent="0.2">
      <c r="C141" s="1"/>
      <c r="D141" s="1"/>
    </row>
    <row r="142" spans="1:12" s="2" customFormat="1" ht="12.75" x14ac:dyDescent="0.2">
      <c r="C142" s="1"/>
      <c r="D142" s="1"/>
    </row>
    <row r="143" spans="1:12" s="2" customFormat="1" ht="12.75" x14ac:dyDescent="0.2">
      <c r="C143" s="1"/>
      <c r="D143" s="1"/>
    </row>
    <row r="144" spans="1:12" s="2" customFormat="1" ht="12.75" x14ac:dyDescent="0.2">
      <c r="C144" s="1"/>
      <c r="D144" s="1"/>
    </row>
    <row r="145" spans="3:4" s="2" customFormat="1" ht="12.75" x14ac:dyDescent="0.2">
      <c r="C145" s="1"/>
      <c r="D145" s="1"/>
    </row>
    <row r="146" spans="3:4" s="2" customFormat="1" ht="12.75" x14ac:dyDescent="0.2">
      <c r="C146" s="1"/>
      <c r="D146" s="1"/>
    </row>
    <row r="147" spans="3:4" s="2" customFormat="1" ht="12.75" x14ac:dyDescent="0.2">
      <c r="C147" s="1"/>
      <c r="D147" s="1"/>
    </row>
    <row r="148" spans="3:4" s="2" customFormat="1" ht="12.75" x14ac:dyDescent="0.2">
      <c r="C148" s="1"/>
      <c r="D148" s="1"/>
    </row>
    <row r="149" spans="3:4" s="2" customFormat="1" ht="12.75" x14ac:dyDescent="0.2">
      <c r="C149" s="1"/>
      <c r="D149" s="1"/>
    </row>
    <row r="150" spans="3:4" s="2" customFormat="1" ht="12.75" x14ac:dyDescent="0.2">
      <c r="C150" s="1"/>
      <c r="D150" s="1"/>
    </row>
    <row r="151" spans="3:4" s="2" customFormat="1" ht="12.75" x14ac:dyDescent="0.2">
      <c r="C151" s="1"/>
      <c r="D151" s="1"/>
    </row>
    <row r="152" spans="3:4" s="2" customFormat="1" ht="12.75" x14ac:dyDescent="0.2">
      <c r="C152" s="1"/>
      <c r="D152" s="1"/>
    </row>
    <row r="153" spans="3:4" s="2" customFormat="1" ht="12.75" x14ac:dyDescent="0.2">
      <c r="C153" s="1"/>
      <c r="D153" s="1"/>
    </row>
    <row r="154" spans="3:4" s="2" customFormat="1" ht="12.75" x14ac:dyDescent="0.2">
      <c r="C154" s="1"/>
      <c r="D154" s="1"/>
    </row>
    <row r="155" spans="3:4" s="2" customFormat="1" ht="12.75" x14ac:dyDescent="0.2">
      <c r="C155" s="1"/>
      <c r="D155" s="1"/>
    </row>
    <row r="156" spans="3:4" s="2" customFormat="1" ht="12.75" x14ac:dyDescent="0.2">
      <c r="C156" s="1"/>
      <c r="D156" s="1"/>
    </row>
    <row r="157" spans="3:4" s="2" customFormat="1" ht="12.75" x14ac:dyDescent="0.2">
      <c r="C157" s="1"/>
      <c r="D157" s="1"/>
    </row>
    <row r="158" spans="3:4" s="2" customFormat="1" ht="12.75" x14ac:dyDescent="0.2">
      <c r="C158" s="1"/>
      <c r="D158" s="1"/>
    </row>
    <row r="159" spans="3:4" s="2" customFormat="1" ht="12.75" x14ac:dyDescent="0.2">
      <c r="C159" s="1"/>
      <c r="D159" s="1"/>
    </row>
    <row r="160" spans="3:4" s="2" customFormat="1" ht="12.75" x14ac:dyDescent="0.2">
      <c r="C160" s="1"/>
      <c r="D160" s="1"/>
    </row>
    <row r="161" spans="3:4" s="2" customFormat="1" ht="12.75" x14ac:dyDescent="0.2">
      <c r="C161" s="1"/>
      <c r="D161" s="1"/>
    </row>
    <row r="162" spans="3:4" s="2" customFormat="1" ht="12.75" x14ac:dyDescent="0.2">
      <c r="C162" s="1"/>
      <c r="D162" s="1"/>
    </row>
    <row r="163" spans="3:4" s="2" customFormat="1" ht="12.75" x14ac:dyDescent="0.2">
      <c r="C163" s="1"/>
      <c r="D163" s="1"/>
    </row>
    <row r="164" spans="3:4" s="2" customFormat="1" ht="12.75" x14ac:dyDescent="0.2">
      <c r="C164" s="1"/>
      <c r="D164" s="1"/>
    </row>
    <row r="165" spans="3:4" s="2" customFormat="1" ht="12.75" x14ac:dyDescent="0.2">
      <c r="C165" s="1"/>
      <c r="D165" s="1"/>
    </row>
    <row r="166" spans="3:4" s="2" customFormat="1" ht="12.75" x14ac:dyDescent="0.2">
      <c r="C166" s="1"/>
      <c r="D166" s="1"/>
    </row>
    <row r="167" spans="3:4" s="2" customFormat="1" ht="12.75" x14ac:dyDescent="0.2">
      <c r="C167" s="1"/>
      <c r="D167" s="1"/>
    </row>
    <row r="168" spans="3:4" s="2" customFormat="1" ht="12.75" x14ac:dyDescent="0.2">
      <c r="C168" s="1"/>
      <c r="D168" s="1"/>
    </row>
    <row r="169" spans="3:4" s="2" customFormat="1" ht="12.75" x14ac:dyDescent="0.2">
      <c r="C169" s="1"/>
      <c r="D169" s="1"/>
    </row>
    <row r="170" spans="3:4" s="2" customFormat="1" ht="12.75" x14ac:dyDescent="0.2">
      <c r="C170" s="1"/>
      <c r="D170" s="1"/>
    </row>
    <row r="171" spans="3:4" s="2" customFormat="1" ht="12.75" x14ac:dyDescent="0.2">
      <c r="C171" s="1"/>
      <c r="D171" s="1"/>
    </row>
    <row r="172" spans="3:4" s="2" customFormat="1" ht="12.75" x14ac:dyDescent="0.2">
      <c r="C172" s="1"/>
      <c r="D172" s="1"/>
    </row>
    <row r="173" spans="3:4" s="2" customFormat="1" ht="12.75" x14ac:dyDescent="0.2">
      <c r="C173" s="1"/>
      <c r="D173" s="1"/>
    </row>
    <row r="174" spans="3:4" s="2" customFormat="1" ht="12.75" x14ac:dyDescent="0.2">
      <c r="C174" s="1"/>
      <c r="D174" s="1"/>
    </row>
    <row r="175" spans="3:4" s="2" customFormat="1" ht="12.75" x14ac:dyDescent="0.2">
      <c r="C175" s="1"/>
      <c r="D175" s="1"/>
    </row>
    <row r="176" spans="3:4" s="2" customFormat="1" ht="12.75" x14ac:dyDescent="0.2">
      <c r="C176" s="1"/>
      <c r="D176" s="1"/>
    </row>
    <row r="177" spans="3:4" s="2" customFormat="1" ht="12.75" x14ac:dyDescent="0.2">
      <c r="C177" s="1"/>
      <c r="D177" s="1"/>
    </row>
    <row r="178" spans="3:4" s="2" customFormat="1" ht="12.75" x14ac:dyDescent="0.2">
      <c r="C178" s="1"/>
      <c r="D178" s="1"/>
    </row>
    <row r="179" spans="3:4" s="2" customFormat="1" ht="12.75" x14ac:dyDescent="0.2">
      <c r="C179" s="1"/>
      <c r="D179" s="1"/>
    </row>
    <row r="180" spans="3:4" s="2" customFormat="1" ht="12.75" x14ac:dyDescent="0.2">
      <c r="C180" s="1"/>
      <c r="D180" s="1"/>
    </row>
    <row r="181" spans="3:4" s="2" customFormat="1" ht="12.75" x14ac:dyDescent="0.2">
      <c r="C181" s="1"/>
      <c r="D181" s="1"/>
    </row>
    <row r="182" spans="3:4" s="2" customFormat="1" ht="12.75" x14ac:dyDescent="0.2">
      <c r="C182" s="1"/>
      <c r="D182" s="1"/>
    </row>
    <row r="183" spans="3:4" s="2" customFormat="1" ht="12.75" x14ac:dyDescent="0.2">
      <c r="C183" s="1"/>
      <c r="D183" s="1"/>
    </row>
  </sheetData>
  <mergeCells count="14">
    <mergeCell ref="C1:E1"/>
    <mergeCell ref="H1:K1"/>
    <mergeCell ref="H2:K2"/>
    <mergeCell ref="C137:D137"/>
    <mergeCell ref="C138:E138"/>
    <mergeCell ref="C20:D20"/>
    <mergeCell ref="C33:D33"/>
    <mergeCell ref="C46:D46"/>
    <mergeCell ref="C58:D58"/>
    <mergeCell ref="C71:D71"/>
    <mergeCell ref="C84:D84"/>
    <mergeCell ref="C97:D97"/>
    <mergeCell ref="C110:D110"/>
    <mergeCell ref="C124:D124"/>
  </mergeCells>
  <pageMargins left="0.7" right="0.7" top="0.75" bottom="0.75" header="0.3" footer="0.3"/>
  <pageSetup paperSize="9" scale="88" fitToHeight="0" orientation="landscape" horizontalDpi="4294967293" verticalDpi="0" r:id="rId1"/>
  <rowBreaks count="3" manualBreakCount="3">
    <brk id="45" max="11" man="1"/>
    <brk id="84" max="16383" man="1"/>
    <brk id="1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B3" sqref="B3:G3"/>
    </sheetView>
  </sheetViews>
  <sheetFormatPr defaultRowHeight="15" x14ac:dyDescent="0.25"/>
  <cols>
    <col min="1" max="1" width="44.42578125" customWidth="1"/>
    <col min="9" max="9" width="26.140625" customWidth="1"/>
  </cols>
  <sheetData>
    <row r="1" spans="1:16" ht="19.5" customHeight="1" x14ac:dyDescent="0.25">
      <c r="A1" s="79" t="s">
        <v>49</v>
      </c>
      <c r="B1" s="71">
        <v>200</v>
      </c>
      <c r="C1" s="68">
        <v>1.4</v>
      </c>
      <c r="D1" s="68">
        <v>3.91</v>
      </c>
      <c r="E1" s="68">
        <v>6.79</v>
      </c>
      <c r="F1" s="68">
        <v>67.8</v>
      </c>
      <c r="G1" s="75">
        <v>187</v>
      </c>
      <c r="I1" s="101" t="s">
        <v>43</v>
      </c>
      <c r="J1" s="50">
        <v>200</v>
      </c>
      <c r="K1" s="102">
        <v>0.2</v>
      </c>
      <c r="L1" s="102">
        <v>0</v>
      </c>
      <c r="M1" s="102">
        <v>6.5</v>
      </c>
      <c r="N1" s="102">
        <v>26.8</v>
      </c>
      <c r="O1" s="103" t="s">
        <v>85</v>
      </c>
    </row>
    <row r="2" spans="1:16" ht="25.5" x14ac:dyDescent="0.25">
      <c r="A2" s="49" t="s">
        <v>57</v>
      </c>
      <c r="B2" s="71">
        <v>200</v>
      </c>
      <c r="C2" s="68">
        <v>2.81</v>
      </c>
      <c r="D2" s="68">
        <v>4.92</v>
      </c>
      <c r="E2" s="68">
        <v>14.66</v>
      </c>
      <c r="F2" s="68">
        <v>113.57</v>
      </c>
      <c r="G2" s="31">
        <v>96</v>
      </c>
      <c r="I2" s="101" t="s">
        <v>107</v>
      </c>
      <c r="J2" s="50">
        <v>200</v>
      </c>
      <c r="K2" s="104">
        <v>0.3</v>
      </c>
      <c r="L2" s="104">
        <v>0</v>
      </c>
      <c r="M2" s="104">
        <v>6.7</v>
      </c>
      <c r="N2" s="104">
        <v>27.9</v>
      </c>
      <c r="O2" s="105" t="s">
        <v>91</v>
      </c>
    </row>
    <row r="3" spans="1:16" ht="25.5" x14ac:dyDescent="0.25">
      <c r="A3" s="49" t="s">
        <v>74</v>
      </c>
      <c r="B3" s="71">
        <v>220</v>
      </c>
      <c r="C3" s="68">
        <v>4.4800000000000004</v>
      </c>
      <c r="D3" s="68">
        <v>6.32</v>
      </c>
      <c r="E3" s="68">
        <v>23.52</v>
      </c>
      <c r="F3" s="68">
        <v>174.4</v>
      </c>
      <c r="G3" s="31">
        <v>79</v>
      </c>
      <c r="I3" s="107" t="s">
        <v>102</v>
      </c>
      <c r="J3" s="50">
        <v>200</v>
      </c>
      <c r="K3" s="111">
        <v>0.2</v>
      </c>
      <c r="L3" s="111">
        <v>0</v>
      </c>
      <c r="M3" s="111">
        <v>0.1</v>
      </c>
      <c r="N3" s="111">
        <v>1.4</v>
      </c>
      <c r="O3" s="105" t="s">
        <v>85</v>
      </c>
    </row>
    <row r="4" spans="1:16" ht="25.5" x14ac:dyDescent="0.25">
      <c r="A4" s="49" t="s">
        <v>64</v>
      </c>
      <c r="B4" s="71">
        <v>200</v>
      </c>
      <c r="C4" s="68">
        <v>2.15</v>
      </c>
      <c r="D4" s="68">
        <v>2.27</v>
      </c>
      <c r="E4" s="68">
        <v>13.71</v>
      </c>
      <c r="F4" s="68">
        <v>83.8</v>
      </c>
      <c r="G4" s="31">
        <v>208</v>
      </c>
      <c r="I4" s="101" t="s">
        <v>96</v>
      </c>
      <c r="J4" s="50">
        <v>200</v>
      </c>
      <c r="K4" s="104">
        <v>1.6</v>
      </c>
      <c r="L4" s="104">
        <v>1.4</v>
      </c>
      <c r="M4" s="104">
        <v>8.6</v>
      </c>
      <c r="N4" s="104">
        <v>53.5</v>
      </c>
      <c r="O4" s="105" t="s">
        <v>88</v>
      </c>
    </row>
    <row r="5" spans="1:16" ht="25.5" x14ac:dyDescent="0.25">
      <c r="A5" s="66" t="s">
        <v>66</v>
      </c>
      <c r="B5" s="90">
        <v>200</v>
      </c>
      <c r="C5" s="68">
        <v>1.7</v>
      </c>
      <c r="D5" s="68">
        <v>4.5</v>
      </c>
      <c r="E5" s="68">
        <v>10</v>
      </c>
      <c r="F5" s="68">
        <v>88</v>
      </c>
      <c r="G5" s="65">
        <v>134</v>
      </c>
      <c r="I5" s="118" t="s">
        <v>109</v>
      </c>
      <c r="J5" s="112">
        <v>200</v>
      </c>
      <c r="K5" s="114">
        <v>4.68</v>
      </c>
      <c r="L5" s="114">
        <v>3.52</v>
      </c>
      <c r="M5" s="114">
        <v>12.5</v>
      </c>
      <c r="N5" s="114">
        <v>100.4</v>
      </c>
      <c r="O5" s="113" t="s">
        <v>110</v>
      </c>
    </row>
    <row r="6" spans="1:16" ht="25.5" x14ac:dyDescent="0.25">
      <c r="A6" s="49" t="s">
        <v>74</v>
      </c>
      <c r="B6" s="71">
        <v>220</v>
      </c>
      <c r="C6" s="68">
        <v>4.4800000000000004</v>
      </c>
      <c r="D6" s="68">
        <v>6.32</v>
      </c>
      <c r="E6" s="68">
        <v>23.52</v>
      </c>
      <c r="F6" s="68">
        <v>174.4</v>
      </c>
      <c r="G6" s="31">
        <v>79</v>
      </c>
      <c r="I6" s="107" t="s">
        <v>96</v>
      </c>
      <c r="J6" s="50">
        <v>200</v>
      </c>
      <c r="K6" s="111">
        <v>1.6</v>
      </c>
      <c r="L6" s="111">
        <v>1.4</v>
      </c>
      <c r="M6" s="111">
        <v>8.6</v>
      </c>
      <c r="N6" s="111">
        <v>53.5</v>
      </c>
      <c r="O6" s="103" t="s">
        <v>103</v>
      </c>
    </row>
    <row r="7" spans="1:16" ht="25.5" x14ac:dyDescent="0.25">
      <c r="A7" s="73" t="s">
        <v>61</v>
      </c>
      <c r="B7" s="74">
        <v>200</v>
      </c>
      <c r="C7" s="74">
        <v>4.3899999999999997</v>
      </c>
      <c r="D7" s="74">
        <v>4.22</v>
      </c>
      <c r="E7" s="74">
        <v>13.06</v>
      </c>
      <c r="F7" s="74">
        <v>107.8</v>
      </c>
      <c r="G7" s="31">
        <v>206</v>
      </c>
      <c r="I7" s="101" t="s">
        <v>96</v>
      </c>
      <c r="J7" s="50">
        <v>200</v>
      </c>
      <c r="K7" s="102">
        <v>1.6</v>
      </c>
      <c r="L7" s="102">
        <v>1.4</v>
      </c>
      <c r="M7" s="102">
        <v>8.6</v>
      </c>
      <c r="N7" s="102">
        <v>53.5</v>
      </c>
      <c r="O7" s="103" t="s">
        <v>104</v>
      </c>
    </row>
    <row r="8" spans="1:16" ht="25.5" x14ac:dyDescent="0.25">
      <c r="A8" s="66" t="s">
        <v>77</v>
      </c>
      <c r="B8" s="71">
        <v>200</v>
      </c>
      <c r="C8" s="68">
        <v>1.45</v>
      </c>
      <c r="D8" s="68">
        <v>3.93</v>
      </c>
      <c r="E8" s="68">
        <v>10.02</v>
      </c>
      <c r="F8" s="68">
        <v>82</v>
      </c>
      <c r="G8" s="31">
        <v>170</v>
      </c>
      <c r="I8" s="101" t="s">
        <v>102</v>
      </c>
      <c r="J8" s="50">
        <v>200</v>
      </c>
      <c r="K8" s="102">
        <v>0.2</v>
      </c>
      <c r="L8" s="102">
        <v>0</v>
      </c>
      <c r="M8" s="102">
        <v>0.1</v>
      </c>
      <c r="N8" s="102">
        <v>1.4</v>
      </c>
      <c r="O8" s="105" t="s">
        <v>105</v>
      </c>
    </row>
    <row r="9" spans="1:16" ht="25.5" x14ac:dyDescent="0.25">
      <c r="A9" s="49" t="s">
        <v>57</v>
      </c>
      <c r="B9" s="71">
        <v>200</v>
      </c>
      <c r="C9" s="68">
        <v>2.81</v>
      </c>
      <c r="D9" s="68">
        <v>4.92</v>
      </c>
      <c r="E9" s="68">
        <v>14.66</v>
      </c>
      <c r="F9" s="68">
        <v>113.57</v>
      </c>
      <c r="G9" s="31">
        <v>96</v>
      </c>
      <c r="I9" s="107" t="s">
        <v>59</v>
      </c>
      <c r="J9" s="50">
        <v>208</v>
      </c>
      <c r="K9" s="102">
        <v>0.3</v>
      </c>
      <c r="L9" s="102">
        <v>0</v>
      </c>
      <c r="M9" s="102">
        <v>6.7</v>
      </c>
      <c r="N9" s="102">
        <v>27.9</v>
      </c>
      <c r="O9" s="103" t="s">
        <v>106</v>
      </c>
    </row>
    <row r="10" spans="1:16" ht="15.75" x14ac:dyDescent="0.25">
      <c r="A10" s="49" t="s">
        <v>64</v>
      </c>
      <c r="B10" s="71">
        <v>200</v>
      </c>
      <c r="C10" s="68">
        <v>2.15</v>
      </c>
      <c r="D10" s="68">
        <v>2.27</v>
      </c>
      <c r="E10" s="68">
        <v>13.71</v>
      </c>
      <c r="F10" s="68">
        <v>83.8</v>
      </c>
      <c r="G10" s="31">
        <v>208</v>
      </c>
      <c r="I10" s="47" t="s">
        <v>43</v>
      </c>
      <c r="J10" s="30">
        <v>200</v>
      </c>
      <c r="K10" s="53">
        <v>0.2</v>
      </c>
      <c r="L10" s="53">
        <v>0</v>
      </c>
      <c r="M10" s="53">
        <v>14</v>
      </c>
      <c r="N10" s="53">
        <v>28</v>
      </c>
      <c r="O10" s="31">
        <v>943</v>
      </c>
      <c r="P10" s="30">
        <v>2.56</v>
      </c>
    </row>
    <row r="11" spans="1:16" x14ac:dyDescent="0.25">
      <c r="A11" s="120" t="s">
        <v>111</v>
      </c>
      <c r="B11" s="6">
        <v>200</v>
      </c>
      <c r="C11" s="6"/>
      <c r="D11" s="6"/>
      <c r="E11" s="6"/>
      <c r="F11" s="6"/>
      <c r="G11" s="6"/>
      <c r="I11" s="116" t="s">
        <v>112</v>
      </c>
      <c r="J11" s="108">
        <v>200</v>
      </c>
      <c r="K11" s="108">
        <v>1.4</v>
      </c>
      <c r="L11" s="108">
        <v>2</v>
      </c>
      <c r="M11" s="108">
        <v>22.4</v>
      </c>
      <c r="N11" s="108">
        <v>116</v>
      </c>
    </row>
    <row r="14" spans="1:16" ht="15.75" x14ac:dyDescent="0.25">
      <c r="A14" s="106" t="s">
        <v>50</v>
      </c>
      <c r="B14" s="50">
        <v>200</v>
      </c>
      <c r="C14" s="102">
        <v>0.48</v>
      </c>
      <c r="D14" s="102">
        <v>0</v>
      </c>
      <c r="E14" s="102">
        <v>25.68</v>
      </c>
      <c r="F14" s="102">
        <v>98.36</v>
      </c>
      <c r="G14" s="103">
        <v>349</v>
      </c>
    </row>
    <row r="15" spans="1:16" x14ac:dyDescent="0.25">
      <c r="A15" s="110" t="s">
        <v>58</v>
      </c>
      <c r="B15" s="50">
        <v>200</v>
      </c>
      <c r="C15" s="111">
        <v>0.2</v>
      </c>
      <c r="D15" s="111">
        <v>0.2</v>
      </c>
      <c r="E15" s="111">
        <v>22.3</v>
      </c>
      <c r="F15" s="111">
        <v>110</v>
      </c>
      <c r="G15" s="103">
        <v>859</v>
      </c>
    </row>
    <row r="16" spans="1:16" x14ac:dyDescent="0.25">
      <c r="A16" s="51" t="s">
        <v>62</v>
      </c>
      <c r="B16" s="50">
        <v>200</v>
      </c>
      <c r="C16" s="102">
        <v>1</v>
      </c>
      <c r="D16" s="102">
        <v>0.2</v>
      </c>
      <c r="E16" s="102">
        <v>19.8</v>
      </c>
      <c r="F16" s="102">
        <v>86</v>
      </c>
      <c r="G16" s="105">
        <v>442</v>
      </c>
    </row>
    <row r="17" spans="1:7" x14ac:dyDescent="0.25">
      <c r="A17" s="110" t="s">
        <v>108</v>
      </c>
      <c r="B17" s="50">
        <v>200</v>
      </c>
      <c r="C17" s="102">
        <v>0</v>
      </c>
      <c r="D17" s="102">
        <v>0</v>
      </c>
      <c r="E17" s="102">
        <v>24</v>
      </c>
      <c r="F17" s="102">
        <v>95</v>
      </c>
      <c r="G17" s="103">
        <v>507</v>
      </c>
    </row>
    <row r="18" spans="1:7" x14ac:dyDescent="0.25">
      <c r="A18" s="110" t="s">
        <v>58</v>
      </c>
      <c r="B18" s="50">
        <v>200</v>
      </c>
      <c r="C18" s="102">
        <v>0.2</v>
      </c>
      <c r="D18" s="102">
        <v>0.2</v>
      </c>
      <c r="E18" s="102">
        <v>22.3</v>
      </c>
      <c r="F18" s="102">
        <v>110</v>
      </c>
      <c r="G18" s="119">
        <v>859</v>
      </c>
    </row>
    <row r="19" spans="1:7" ht="15.75" x14ac:dyDescent="0.25">
      <c r="A19" s="106" t="s">
        <v>50</v>
      </c>
      <c r="B19" s="50">
        <v>200</v>
      </c>
      <c r="C19" s="102">
        <v>0.48</v>
      </c>
      <c r="D19" s="102">
        <v>0</v>
      </c>
      <c r="E19" s="102">
        <v>25.68</v>
      </c>
      <c r="F19" s="102">
        <v>98.36</v>
      </c>
      <c r="G19" s="103">
        <v>349</v>
      </c>
    </row>
    <row r="20" spans="1:7" x14ac:dyDescent="0.25">
      <c r="A20" s="46" t="s">
        <v>62</v>
      </c>
      <c r="B20" s="30">
        <v>200</v>
      </c>
      <c r="C20" s="53">
        <v>1</v>
      </c>
      <c r="D20" s="53">
        <v>0.2</v>
      </c>
      <c r="E20" s="53">
        <v>19.8</v>
      </c>
      <c r="F20" s="53">
        <v>86</v>
      </c>
      <c r="G20" s="40" t="s">
        <v>55</v>
      </c>
    </row>
    <row r="21" spans="1:7" x14ac:dyDescent="0.25">
      <c r="A21" s="45" t="s">
        <v>50</v>
      </c>
      <c r="B21" s="30">
        <v>200</v>
      </c>
      <c r="C21" s="54">
        <v>0.48</v>
      </c>
      <c r="D21" s="54">
        <v>0</v>
      </c>
      <c r="E21" s="54">
        <v>25.68</v>
      </c>
      <c r="F21" s="54">
        <v>98.36</v>
      </c>
      <c r="G21" s="31">
        <v>349</v>
      </c>
    </row>
    <row r="22" spans="1:7" x14ac:dyDescent="0.25">
      <c r="A22" s="41" t="s">
        <v>58</v>
      </c>
      <c r="B22" s="30">
        <v>200</v>
      </c>
      <c r="C22" s="53">
        <v>0.2</v>
      </c>
      <c r="D22" s="53">
        <v>0.2</v>
      </c>
      <c r="E22" s="53">
        <v>22.3</v>
      </c>
      <c r="F22" s="53">
        <v>110</v>
      </c>
      <c r="G22" s="31">
        <v>8</v>
      </c>
    </row>
    <row r="23" spans="1:7" x14ac:dyDescent="0.25">
      <c r="A23" s="41" t="s">
        <v>79</v>
      </c>
      <c r="B23" s="30">
        <v>200</v>
      </c>
      <c r="C23" s="55">
        <v>0</v>
      </c>
      <c r="D23" s="55">
        <v>0</v>
      </c>
      <c r="E23" s="55">
        <v>19</v>
      </c>
      <c r="F23" s="56">
        <v>80</v>
      </c>
      <c r="G23" s="31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7-11</vt:lpstr>
      <vt:lpstr>12-18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Acer</cp:lastModifiedBy>
  <cp:lastPrinted>2025-12-05T08:43:27Z</cp:lastPrinted>
  <dcterms:created xsi:type="dcterms:W3CDTF">2022-05-16T14:23:56Z</dcterms:created>
  <dcterms:modified xsi:type="dcterms:W3CDTF">2025-12-18T06:39:43Z</dcterms:modified>
</cp:coreProperties>
</file>